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JOÃO PESSOA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F8" i="1"/>
  <c r="H7" i="1"/>
  <c r="I7" i="1" s="1"/>
  <c r="F7" i="1"/>
  <c r="I6" i="1"/>
  <c r="H6" i="1"/>
  <c r="F6" i="1"/>
  <c r="H5" i="1"/>
  <c r="I5" i="1" s="1"/>
  <c r="F5" i="1"/>
  <c r="H4" i="1"/>
  <c r="H9" i="1" s="1"/>
  <c r="I9" i="1" s="1"/>
  <c r="F4" i="1"/>
  <c r="F10" i="1" s="1"/>
  <c r="I4" i="1" l="1"/>
  <c r="I10" i="1" s="1"/>
  <c r="I12" i="1" s="1"/>
</calcChain>
</file>

<file path=xl/sharedStrings.xml><?xml version="1.0" encoding="utf-8"?>
<sst xmlns="http://schemas.openxmlformats.org/spreadsheetml/2006/main" count="35" uniqueCount="29">
  <si>
    <t>AGRO PB - A FORÇA DA NOSSA TERRA</t>
  </si>
  <si>
    <t xml:space="preserve">Período: mensal </t>
  </si>
  <si>
    <t>PROJETO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</si>
  <si>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</si>
  <si>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</si>
  <si>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</si>
  <si>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</si>
  <si>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</si>
  <si>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</si>
  <si>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</si>
  <si>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</si>
  <si>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 xml:space="preserve"> AGRO PB - A FORÇA DA NOSSA TERRA</t>
  </si>
  <si>
    <t>rotativo</t>
  </si>
  <si>
    <t xml:space="preserve">VT de 30'' com ass. de 5'' AGRO - PB: A FORÇA DA NOSSA TERRA
</t>
  </si>
  <si>
    <t>det.</t>
  </si>
  <si>
    <t xml:space="preserve">VH de abertura nas matérias especiais AGRO - PB: A FORÇA DA NOSSA TERRA no Correio Debate (1 matéria e 1 VH por quinzena)
</t>
  </si>
  <si>
    <t xml:space="preserve">VH de abertura nas matérias especiais AGRO - PB: A FORÇA DA NOSSA TERRA no Correio Cidades (1 matéria e 1 VH por quinzena)
</t>
  </si>
  <si>
    <t xml:space="preserve">Comerciais de 30’’ no break do Correio Debate no dia de exibição das matérias
</t>
  </si>
  <si>
    <t xml:space="preserve">Comerciais de 30’’ no break do CorreioCidades no dia de exibição das matérias
</t>
  </si>
  <si>
    <r>
      <t xml:space="preserve">Postagens AGRO - PB: A FORÇA DA NOSSA TERRA no </t>
    </r>
    <r>
      <rPr>
        <b/>
        <sz val="10"/>
        <rFont val="Calibri"/>
        <family val="2"/>
      </rPr>
      <t>feed</t>
    </r>
    <r>
      <rPr>
        <sz val="10"/>
        <rFont val="Calibri"/>
        <family val="2"/>
      </rPr>
      <t xml:space="preserve"> da TV Correio (Instagram + Facebook)
</t>
    </r>
  </si>
  <si>
    <t>TOTAL GERAL</t>
  </si>
  <si>
    <t xml:space="preserve"> </t>
  </si>
  <si>
    <t>Tabela de Preços: Outubro 2023</t>
  </si>
  <si>
    <t>Desconto (%)</t>
  </si>
  <si>
    <t xml:space="preserve">Rotativo: </t>
  </si>
  <si>
    <t>Correio Debate</t>
  </si>
  <si>
    <t>Correio Cidades</t>
  </si>
  <si>
    <t>Merchan de 60" (Valor do MD+)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</si>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</sst>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(* #,##0.00_);_(* \(#,##0.00\);_(* &quot;-&quot;??_);_(@_)"/>
    <numFmt numFmtId="166" formatCode="#,##0.000"/>
    <numFmt numFmtId="167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18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Continuous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vertical="center" wrapText="1"/>
    </xf>
    <xf numFmtId="3" fontId="9" fillId="5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center" vertical="center"/>
    </xf>
    <xf numFmtId="43" fontId="10" fillId="5" borderId="3" xfId="1" applyFont="1" applyFill="1" applyBorder="1" applyAlignment="1">
      <alignment horizontal="center"/>
    </xf>
    <xf numFmtId="43" fontId="9" fillId="5" borderId="3" xfId="1" applyFont="1" applyFill="1" applyBorder="1" applyAlignment="1">
      <alignment horizontal="right" vertical="center"/>
    </xf>
    <xf numFmtId="0" fontId="9" fillId="5" borderId="3" xfId="0" applyFont="1" applyFill="1" applyBorder="1" applyAlignment="1">
      <alignment wrapText="1"/>
    </xf>
    <xf numFmtId="166" fontId="9" fillId="5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horizontal="center" vertical="center"/>
    </xf>
    <xf numFmtId="3" fontId="9" fillId="5" borderId="0" xfId="0" applyNumberFormat="1" applyFont="1" applyFill="1" applyAlignment="1">
      <alignment horizontal="center" vertical="center"/>
    </xf>
    <xf numFmtId="166" fontId="9" fillId="5" borderId="0" xfId="0" applyNumberFormat="1" applyFont="1" applyFill="1" applyAlignment="1">
      <alignment horizontal="center" vertical="center"/>
    </xf>
    <xf numFmtId="43" fontId="10" fillId="5" borderId="0" xfId="1" applyFont="1" applyFill="1" applyBorder="1" applyAlignment="1">
      <alignment horizontal="right" vertical="center"/>
    </xf>
    <xf numFmtId="43" fontId="9" fillId="5" borderId="0" xfId="1" applyFont="1" applyFill="1" applyBorder="1" applyAlignment="1">
      <alignment horizontal="right" vertical="center"/>
    </xf>
    <xf numFmtId="0" fontId="13" fillId="6" borderId="0" xfId="0" applyFont="1" applyFill="1"/>
    <xf numFmtId="0" fontId="8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Continuous"/>
    </xf>
    <xf numFmtId="3" fontId="13" fillId="6" borderId="0" xfId="0" applyNumberFormat="1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165" fontId="13" fillId="6" borderId="0" xfId="0" applyNumberFormat="1" applyFont="1" applyFill="1" applyAlignment="1">
      <alignment horizontal="right"/>
    </xf>
    <xf numFmtId="0" fontId="15" fillId="0" borderId="0" xfId="0" applyFont="1"/>
    <xf numFmtId="3" fontId="15" fillId="0" borderId="0" xfId="0" applyNumberFormat="1" applyFont="1"/>
    <xf numFmtId="0" fontId="8" fillId="0" borderId="0" xfId="0" applyFont="1"/>
    <xf numFmtId="0" fontId="16" fillId="6" borderId="0" xfId="2" applyFont="1" applyFill="1"/>
    <xf numFmtId="167" fontId="17" fillId="6" borderId="0" xfId="0" applyNumberFormat="1" applyFont="1" applyFill="1"/>
    <xf numFmtId="3" fontId="15" fillId="0" borderId="0" xfId="0" applyNumberFormat="1" applyFont="1" applyAlignment="1">
      <alignment vertical="center"/>
    </xf>
    <xf numFmtId="43" fontId="8" fillId="0" borderId="0" xfId="0" applyNumberFormat="1" applyFont="1"/>
    <xf numFmtId="0" fontId="17" fillId="6" borderId="0" xfId="2" applyFont="1" applyFill="1"/>
    <xf numFmtId="0" fontId="9" fillId="0" borderId="0" xfId="0" applyFont="1"/>
    <xf numFmtId="0" fontId="17" fillId="6" borderId="0" xfId="0" applyFont="1" applyFill="1"/>
    <xf numFmtId="164" fontId="9" fillId="6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8" fillId="5" borderId="2" xfId="1" applyFont="1" applyFill="1" applyBorder="1" applyAlignment="1">
      <alignment horizontal="center" vertical="center" wrapText="1"/>
    </xf>
    <xf numFmtId="43" fontId="8" fillId="5" borderId="4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4" fontId="15" fillId="0" borderId="0" xfId="3" applyFont="1" applyAlignment="1">
      <alignment vertical="center"/>
    </xf>
    <xf numFmtId="4" fontId="8" fillId="0" borderId="0" xfId="0" applyNumberFormat="1" applyFont="1" applyAlignment="1">
      <alignment horizontal="center" vertical="center"/>
    </xf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A2" sqref="A2:I2"/>
    </sheetView>
  </sheetViews>
  <sheetFormatPr defaultRowHeight="15" x14ac:dyDescent="0.25"/>
  <cols>
    <col min="1" max="1" width="34" customWidth="1"/>
    <col min="2" max="2" width="11.5703125" customWidth="1"/>
    <col min="3" max="3" width="51.42578125" customWidth="1"/>
    <col min="8" max="8" width="12.140625" customWidth="1"/>
    <col min="9" max="9" width="13.140625" customWidth="1"/>
  </cols>
  <sheetData>
    <row r="1" spans="1:9" ht="31.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8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ht="38.25" x14ac:dyDescent="0.25">
      <c r="A3" s="1" t="s">
        <v>2</v>
      </c>
      <c r="B3" s="1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3" t="s">
        <v>9</v>
      </c>
      <c r="I3" s="5" t="s">
        <v>10</v>
      </c>
    </row>
    <row r="4" spans="1:9" ht="25.5" x14ac:dyDescent="0.25">
      <c r="A4" s="43" t="s">
        <v>11</v>
      </c>
      <c r="B4" s="6" t="s">
        <v>12</v>
      </c>
      <c r="C4" s="7" t="s">
        <v>13</v>
      </c>
      <c r="D4" s="8">
        <v>30</v>
      </c>
      <c r="E4" s="9">
        <v>1</v>
      </c>
      <c r="F4" s="8">
        <f>E4*D4</f>
        <v>30</v>
      </c>
      <c r="G4" s="10">
        <v>0.375</v>
      </c>
      <c r="H4" s="11">
        <f>B$13</f>
        <v>4027.2</v>
      </c>
      <c r="I4" s="12">
        <f t="shared" ref="I4:I9" si="0">H4*G4*F4</f>
        <v>45305.999999999993</v>
      </c>
    </row>
    <row r="5" spans="1:9" ht="51.75" x14ac:dyDescent="0.25">
      <c r="A5" s="44"/>
      <c r="B5" s="6" t="s">
        <v>14</v>
      </c>
      <c r="C5" s="13" t="s">
        <v>15</v>
      </c>
      <c r="D5" s="8">
        <v>2</v>
      </c>
      <c r="E5" s="6">
        <v>1</v>
      </c>
      <c r="F5" s="8">
        <f>E5*D5</f>
        <v>2</v>
      </c>
      <c r="G5" s="14">
        <v>0.375</v>
      </c>
      <c r="H5" s="11">
        <f>B$14</f>
        <v>6077</v>
      </c>
      <c r="I5" s="12">
        <f t="shared" si="0"/>
        <v>4557.75</v>
      </c>
    </row>
    <row r="6" spans="1:9" ht="51.75" x14ac:dyDescent="0.25">
      <c r="A6" s="44"/>
      <c r="B6" s="6" t="s">
        <v>14</v>
      </c>
      <c r="C6" s="13" t="s">
        <v>16</v>
      </c>
      <c r="D6" s="8">
        <v>2</v>
      </c>
      <c r="E6" s="6">
        <v>1</v>
      </c>
      <c r="F6" s="8">
        <f>E6*D6</f>
        <v>2</v>
      </c>
      <c r="G6" s="14">
        <v>0.375</v>
      </c>
      <c r="H6" s="11">
        <f>B$15</f>
        <v>3347</v>
      </c>
      <c r="I6" s="12">
        <f t="shared" si="0"/>
        <v>2510.25</v>
      </c>
    </row>
    <row r="7" spans="1:9" ht="39" x14ac:dyDescent="0.25">
      <c r="A7" s="44"/>
      <c r="B7" s="6" t="s">
        <v>14</v>
      </c>
      <c r="C7" s="13" t="s">
        <v>17</v>
      </c>
      <c r="D7" s="8">
        <v>2</v>
      </c>
      <c r="E7" s="6">
        <v>1</v>
      </c>
      <c r="F7" s="8">
        <f>E7*D7</f>
        <v>2</v>
      </c>
      <c r="G7" s="14">
        <v>1</v>
      </c>
      <c r="H7" s="11">
        <f>B14</f>
        <v>6077</v>
      </c>
      <c r="I7" s="12">
        <f t="shared" si="0"/>
        <v>12154</v>
      </c>
    </row>
    <row r="8" spans="1:9" ht="39" x14ac:dyDescent="0.25">
      <c r="A8" s="44"/>
      <c r="B8" s="6" t="s">
        <v>14</v>
      </c>
      <c r="C8" s="13" t="s">
        <v>18</v>
      </c>
      <c r="D8" s="8">
        <v>2</v>
      </c>
      <c r="E8" s="6">
        <v>1</v>
      </c>
      <c r="F8" s="8">
        <f>E8*D8</f>
        <v>2</v>
      </c>
      <c r="G8" s="14">
        <v>1</v>
      </c>
      <c r="H8" s="11">
        <f>B15</f>
        <v>3347</v>
      </c>
      <c r="I8" s="12">
        <f t="shared" si="0"/>
        <v>6694</v>
      </c>
    </row>
    <row r="9" spans="1:9" ht="38.25" x14ac:dyDescent="0.25">
      <c r="A9" s="44"/>
      <c r="B9" s="15" t="s">
        <v>12</v>
      </c>
      <c r="C9" s="16" t="s">
        <v>19</v>
      </c>
      <c r="D9" s="17">
        <v>2</v>
      </c>
      <c r="E9" s="17">
        <v>1</v>
      </c>
      <c r="F9" s="18">
        <v>2</v>
      </c>
      <c r="G9" s="19">
        <v>1</v>
      </c>
      <c r="H9" s="20">
        <f>H4/3</f>
        <v>1342.3999999999999</v>
      </c>
      <c r="I9" s="21">
        <f t="shared" si="0"/>
        <v>2684.7999999999997</v>
      </c>
    </row>
    <row r="10" spans="1:9" ht="15.75" x14ac:dyDescent="0.25">
      <c r="A10" s="22" t="s">
        <v>20</v>
      </c>
      <c r="B10" s="23"/>
      <c r="C10" s="24" t="s">
        <v>21</v>
      </c>
      <c r="D10" s="24"/>
      <c r="E10" s="24"/>
      <c r="F10" s="25">
        <f>SUM(F4:F9)</f>
        <v>40</v>
      </c>
      <c r="G10" s="25" t="s">
        <v>21</v>
      </c>
      <c r="H10" s="26" t="s">
        <v>21</v>
      </c>
      <c r="I10" s="27">
        <f>SUM(I4:I9)</f>
        <v>73906.8</v>
      </c>
    </row>
    <row r="11" spans="1:9" ht="15.75" x14ac:dyDescent="0.25">
      <c r="A11" s="28"/>
      <c r="B11" s="28"/>
      <c r="C11" s="28"/>
      <c r="D11" s="28"/>
      <c r="E11" s="28"/>
      <c r="F11" s="29"/>
      <c r="G11" s="29"/>
      <c r="H11" s="28"/>
      <c r="I11" s="30"/>
    </row>
    <row r="12" spans="1:9" ht="15.75" x14ac:dyDescent="0.25">
      <c r="A12" s="31" t="s">
        <v>22</v>
      </c>
      <c r="B12" s="32"/>
      <c r="C12" s="28"/>
      <c r="D12" s="28"/>
      <c r="E12" s="28"/>
      <c r="F12" s="29"/>
      <c r="G12" s="33" t="s">
        <v>23</v>
      </c>
      <c r="H12" s="28">
        <v>0</v>
      </c>
      <c r="I12" s="34">
        <f>I10-(I10/100*H12)</f>
        <v>73906.8</v>
      </c>
    </row>
    <row r="13" spans="1:9" ht="15.75" x14ac:dyDescent="0.25">
      <c r="A13" s="35" t="s">
        <v>24</v>
      </c>
      <c r="B13" s="32">
        <v>4027.2</v>
      </c>
      <c r="C13" s="36"/>
      <c r="D13" s="36"/>
      <c r="E13" s="36"/>
      <c r="F13" s="36"/>
      <c r="G13" s="36"/>
      <c r="H13" s="36"/>
      <c r="I13" s="30"/>
    </row>
    <row r="14" spans="1:9" ht="15.75" x14ac:dyDescent="0.25">
      <c r="A14" s="35" t="s">
        <v>25</v>
      </c>
      <c r="B14" s="32">
        <v>6077</v>
      </c>
      <c r="C14" s="36"/>
      <c r="D14" s="36"/>
      <c r="E14" s="36"/>
      <c r="F14" s="36"/>
      <c r="G14" s="36"/>
      <c r="H14" s="36"/>
      <c r="I14" s="30"/>
    </row>
    <row r="15" spans="1:9" ht="15.75" x14ac:dyDescent="0.25">
      <c r="A15" s="35" t="s">
        <v>26</v>
      </c>
      <c r="B15" s="32">
        <v>3347</v>
      </c>
      <c r="C15" s="36"/>
      <c r="D15" s="36"/>
      <c r="E15" s="36"/>
      <c r="F15" s="36"/>
      <c r="G15" s="36"/>
      <c r="H15" s="36"/>
      <c r="I15" s="30"/>
    </row>
    <row r="16" spans="1:9" x14ac:dyDescent="0.25">
      <c r="A16" s="37" t="s">
        <v>27</v>
      </c>
      <c r="B16" s="38">
        <v>17816</v>
      </c>
      <c r="C16" s="36"/>
      <c r="D16" s="36"/>
      <c r="E16" s="36"/>
      <c r="F16" s="36"/>
      <c r="G16" s="36"/>
      <c r="H16" s="36"/>
      <c r="I16" s="36"/>
    </row>
    <row r="18" spans="1:12" s="45" customFormat="1" ht="15.75" x14ac:dyDescent="0.2">
      <c r="A18" s="45" t="s">
        <v>28</v>
      </c>
      <c r="F18" s="46"/>
      <c r="G18" s="33"/>
      <c r="H18" s="33"/>
      <c r="J18" s="47"/>
      <c r="K18" s="36"/>
      <c r="L18" s="36"/>
    </row>
  </sheetData>
  <mergeCells count="3">
    <mergeCell ref="A1:I1"/>
    <mergeCell ref="A2:I2"/>
    <mergeCell ref="A4:A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2023-11-09T20:35:01Z</dcterms:created>
  <dcterms:modified xsi:type="dcterms:W3CDTF">2023-11-10T18:17:57Z</dcterms:modified>
</cp:coreProperties>
</file>