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06 - Dia das Mães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H21" i="1"/>
  <c r="H18" i="1" l="1"/>
  <c r="K17" i="1"/>
  <c r="K18" i="1" s="1"/>
  <c r="K19" i="1" s="1"/>
  <c r="K9" i="1"/>
  <c r="F8" i="1"/>
  <c r="H8" i="1" s="1"/>
  <c r="K8" i="1" s="1"/>
  <c r="K7" i="1"/>
  <c r="F6" i="1"/>
  <c r="H6" i="1" s="1"/>
  <c r="K5" i="1"/>
  <c r="K10" i="1" l="1"/>
  <c r="K12" i="1" s="1"/>
  <c r="K6" i="1"/>
  <c r="H10" i="1"/>
</calcChain>
</file>

<file path=xl/sharedStrings.xml><?xml version="1.0" encoding="utf-8"?>
<sst xmlns="http://schemas.openxmlformats.org/spreadsheetml/2006/main" count="57" uniqueCount="32">
  <si>
    <t>CONECTADOS PELO AMOR</t>
  </si>
  <si>
    <r>
      <t>PERÍODO: 18 de abril à 31 de maio de 2024 /</t>
    </r>
    <r>
      <rPr>
        <b/>
        <sz val="14"/>
        <color indexed="36"/>
        <rFont val="Calibri"/>
        <family val="2"/>
      </rPr>
      <t xml:space="preserve"> TOTAL: 23 dias</t>
    </r>
  </si>
  <si>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</si>
  <si>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</si>
  <si>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</si>
  <si>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</si>
  <si>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</si>
  <si>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</si>
  <si>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DIA</t>
  </si>
  <si>
    <t>INSERÇÕES
PERÍODO</t>
  </si>
  <si>
    <t>CONVERSÃO</t>
  </si>
  <si>
    <t xml:space="preserve">R$
UNITÁRIO </t>
  </si>
  <si>
    <t>R$TOTAL</t>
  </si>
  <si>
    <t>Mãe, um carinho para cada momento</t>
  </si>
  <si>
    <t>rotativo</t>
  </si>
  <si>
    <t>Chamadas do concurso cultural "Mãe, um carinho para cada momento" de 30", ass. 05"</t>
  </si>
  <si>
    <t>det.</t>
  </si>
  <si>
    <r>
      <t xml:space="preserve">Testemunhais com citação do concurso cultural de 30", ass. 05" do </t>
    </r>
    <r>
      <rPr>
        <b/>
        <sz val="12"/>
        <rFont val="Calibri"/>
        <family val="2"/>
      </rPr>
      <t>Programa Mulher D+</t>
    </r>
  </si>
  <si>
    <r>
      <t>Postagem nas redes sociais com marca do cliente</t>
    </r>
    <r>
      <rPr>
        <b/>
        <sz val="10.5"/>
        <color rgb="FF000000"/>
        <rFont val="Century Gothic"/>
        <family val="2"/>
      </rPr>
      <t xml:space="preserve"> </t>
    </r>
  </si>
  <si>
    <r>
      <t>Comercial de 30" no break do</t>
    </r>
    <r>
      <rPr>
        <b/>
        <sz val="12"/>
        <rFont val="Calibri"/>
        <family val="2"/>
      </rPr>
      <t xml:space="preserve"> Programa Mulher D+</t>
    </r>
  </si>
  <si>
    <t xml:space="preserve"> </t>
  </si>
  <si>
    <t>Mídia de apoio em esquema rotativo</t>
  </si>
  <si>
    <t>Definir</t>
  </si>
  <si>
    <t>TOTAL GERAL</t>
  </si>
  <si>
    <t>Tabela de Preços: Outubro 2023</t>
  </si>
  <si>
    <t>Desconto (%)</t>
  </si>
  <si>
    <t xml:space="preserve">Rotativo: </t>
  </si>
  <si>
    <t>Mulher Demais</t>
  </si>
  <si>
    <t xml:space="preserve">Projeto Comercial Comemorativo MÃE </t>
  </si>
  <si>
    <t xml:space="preserve"> Vt comemorativo MÃE de 30", ass. 05" - Horário rotativo</t>
  </si>
  <si>
    <t>Desconto %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</si>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</sst>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;@"/>
    <numFmt numFmtId="166" formatCode="#,##0.000"/>
    <numFmt numFmtId="167" formatCode="&quot;R$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24"/>
      <color theme="0"/>
      <name val="Calibri"/>
      <family val="2"/>
      <scheme val="minor"/>
    </font>
    <font>
      <b/>
      <sz val="18"/>
      <color indexed="18"/>
      <name val="Arial"/>
      <family val="2"/>
    </font>
    <font>
      <b/>
      <sz val="14"/>
      <color rgb="FF002060"/>
      <name val="Calibri"/>
      <family val="2"/>
      <scheme val="minor"/>
    </font>
    <font>
      <b/>
      <sz val="14"/>
      <color indexed="36"/>
      <name val="Calibri"/>
      <family val="2"/>
    </font>
    <font>
      <sz val="14"/>
      <color rgb="FF00206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Arial Black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0.5"/>
      <color rgb="FF000000"/>
      <name val="Century Gothic"/>
      <family val="2"/>
    </font>
    <font>
      <b/>
      <sz val="10.5"/>
      <color rgb="FF000000"/>
      <name val="Century Gothic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rgb="FF002060"/>
      <name val="Calibri"/>
      <family val="2"/>
      <scheme val="minor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99FF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Continuous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165" fontId="13" fillId="5" borderId="3" xfId="1" applyNumberFormat="1" applyFont="1" applyFill="1" applyBorder="1" applyAlignment="1">
      <alignment horizontal="center" vertical="center" wrapText="1"/>
    </xf>
    <xf numFmtId="165" fontId="13" fillId="5" borderId="3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vertical="center"/>
    </xf>
    <xf numFmtId="3" fontId="14" fillId="5" borderId="3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166" fontId="14" fillId="5" borderId="3" xfId="0" applyNumberFormat="1" applyFont="1" applyFill="1" applyBorder="1" applyAlignment="1">
      <alignment horizontal="center" vertical="center"/>
    </xf>
    <xf numFmtId="43" fontId="12" fillId="5" borderId="3" xfId="1" applyFont="1" applyFill="1" applyBorder="1" applyAlignment="1">
      <alignment horizontal="center"/>
    </xf>
    <xf numFmtId="43" fontId="14" fillId="5" borderId="3" xfId="1" applyFont="1" applyFill="1" applyBorder="1" applyAlignment="1">
      <alignment horizontal="right" vertical="center"/>
    </xf>
    <xf numFmtId="43" fontId="14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4" fillId="5" borderId="3" xfId="0" applyFont="1" applyFill="1" applyBorder="1"/>
    <xf numFmtId="166" fontId="14" fillId="5" borderId="3" xfId="0" applyNumberFormat="1" applyFont="1" applyFill="1" applyBorder="1" applyAlignment="1">
      <alignment horizontal="center"/>
    </xf>
    <xf numFmtId="43" fontId="14" fillId="0" borderId="1" xfId="1" applyFont="1" applyFill="1" applyBorder="1" applyAlignment="1">
      <alignment horizontal="right"/>
    </xf>
    <xf numFmtId="0" fontId="16" fillId="5" borderId="0" xfId="0" applyFont="1" applyFill="1" applyAlignment="1">
      <alignment horizontal="left" readingOrder="1"/>
    </xf>
    <xf numFmtId="0" fontId="13" fillId="5" borderId="3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3" fontId="14" fillId="5" borderId="3" xfId="0" applyNumberFormat="1" applyFont="1" applyFill="1" applyBorder="1" applyAlignment="1">
      <alignment horizontal="center"/>
    </xf>
    <xf numFmtId="0" fontId="19" fillId="6" borderId="0" xfId="0" applyFont="1" applyFill="1"/>
    <xf numFmtId="0" fontId="0" fillId="6" borderId="0" xfId="0" applyFill="1"/>
    <xf numFmtId="0" fontId="12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Continuous"/>
    </xf>
    <xf numFmtId="3" fontId="19" fillId="6" borderId="0" xfId="0" applyNumberFormat="1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64" fontId="19" fillId="6" borderId="0" xfId="0" applyNumberFormat="1" applyFont="1" applyFill="1" applyAlignment="1">
      <alignment horizontal="right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/>
    <xf numFmtId="3" fontId="14" fillId="0" borderId="0" xfId="0" applyNumberFormat="1" applyFont="1"/>
    <xf numFmtId="0" fontId="12" fillId="0" borderId="0" xfId="0" applyFont="1"/>
    <xf numFmtId="0" fontId="22" fillId="6" borderId="0" xfId="2" applyFont="1" applyFill="1"/>
    <xf numFmtId="0" fontId="23" fillId="6" borderId="0" xfId="2" applyFont="1" applyFill="1"/>
    <xf numFmtId="3" fontId="14" fillId="0" borderId="0" xfId="0" applyNumberFormat="1" applyFont="1" applyAlignment="1">
      <alignment vertical="center"/>
    </xf>
    <xf numFmtId="43" fontId="12" fillId="0" borderId="0" xfId="0" applyNumberFormat="1" applyFont="1"/>
    <xf numFmtId="167" fontId="23" fillId="6" borderId="0" xfId="2" applyNumberFormat="1" applyFont="1" applyFill="1"/>
    <xf numFmtId="3" fontId="4" fillId="0" borderId="0" xfId="0" applyNumberFormat="1" applyFont="1"/>
    <xf numFmtId="0" fontId="24" fillId="0" borderId="0" xfId="0" applyFont="1"/>
    <xf numFmtId="0" fontId="25" fillId="0" borderId="0" xfId="0" applyFont="1"/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/>
    </xf>
    <xf numFmtId="43" fontId="26" fillId="5" borderId="3" xfId="1" applyFont="1" applyFill="1" applyBorder="1" applyAlignment="1">
      <alignment horizontal="center" vertical="center" wrapText="1"/>
    </xf>
    <xf numFmtId="43" fontId="12" fillId="5" borderId="3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12" fillId="5" borderId="2" xfId="1" applyFont="1" applyFill="1" applyBorder="1" applyAlignment="1">
      <alignment horizontal="center" vertical="center" wrapText="1"/>
    </xf>
    <xf numFmtId="43" fontId="12" fillId="5" borderId="1" xfId="1" applyFont="1" applyFill="1" applyBorder="1" applyAlignment="1">
      <alignment horizontal="center" vertical="center" wrapText="1"/>
    </xf>
    <xf numFmtId="43" fontId="12" fillId="5" borderId="4" xfId="1" applyFont="1" applyFill="1" applyBorder="1" applyAlignment="1">
      <alignment horizontal="center" vertical="center" wrapText="1"/>
    </xf>
    <xf numFmtId="44" fontId="14" fillId="0" borderId="0" xfId="3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abSelected="1" workbookViewId="0">
      <selection sqref="A1:K1"/>
    </sheetView>
  </sheetViews>
  <sheetFormatPr defaultColWidth="13.44140625" defaultRowHeight="15.6" x14ac:dyDescent="0.3"/>
  <cols>
    <col min="1" max="1" width="19.44140625" style="1" customWidth="1"/>
    <col min="2" max="3" width="10.6640625" style="1" customWidth="1"/>
    <col min="4" max="4" width="11.5546875" style="1" customWidth="1"/>
    <col min="5" max="5" width="94.88671875" style="1" customWidth="1"/>
    <col min="6" max="6" width="12.33203125" style="1" customWidth="1"/>
    <col min="7" max="7" width="13.44140625" style="1"/>
    <col min="8" max="8" width="14.109375" style="44" customWidth="1"/>
    <col min="9" max="9" width="15.44140625" style="44" customWidth="1"/>
    <col min="10" max="10" width="13" style="1" customWidth="1"/>
    <col min="11" max="11" width="13" style="45" customWidth="1"/>
    <col min="12" max="12" width="25.5546875" style="1" bestFit="1" customWidth="1"/>
    <col min="13" max="13" width="29.44140625" style="1" customWidth="1"/>
    <col min="14" max="16384" width="13.44140625" style="1"/>
  </cols>
  <sheetData>
    <row r="1" spans="1:13" ht="17.399999999999999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3" ht="31.2" x14ac:dyDescent="0.25">
      <c r="A2" s="56" t="s">
        <v>0</v>
      </c>
      <c r="B2" s="56"/>
      <c r="C2" s="56"/>
      <c r="D2" s="57"/>
      <c r="E2" s="57"/>
      <c r="F2" s="57"/>
      <c r="G2" s="57"/>
      <c r="H2" s="57"/>
      <c r="I2" s="57"/>
      <c r="J2" s="57"/>
      <c r="K2" s="57"/>
    </row>
    <row r="3" spans="1:13" ht="18" x14ac:dyDescent="0.25">
      <c r="A3" s="58" t="s">
        <v>1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3" s="8" customFormat="1" ht="27.6" x14ac:dyDescent="0.3">
      <c r="A4" s="2" t="s">
        <v>2</v>
      </c>
      <c r="B4" s="3" t="s">
        <v>3</v>
      </c>
      <c r="C4" s="3" t="s">
        <v>4</v>
      </c>
      <c r="D4" s="2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6" t="s">
        <v>10</v>
      </c>
      <c r="J4" s="3" t="s">
        <v>11</v>
      </c>
      <c r="K4" s="6" t="s">
        <v>12</v>
      </c>
      <c r="L4" s="7"/>
    </row>
    <row r="5" spans="1:13" s="19" customFormat="1" x14ac:dyDescent="0.3">
      <c r="A5" s="60" t="s">
        <v>13</v>
      </c>
      <c r="B5" s="9">
        <v>45036</v>
      </c>
      <c r="C5" s="10">
        <v>45056</v>
      </c>
      <c r="D5" s="11" t="s">
        <v>14</v>
      </c>
      <c r="E5" s="12" t="s">
        <v>15</v>
      </c>
      <c r="F5" s="13">
        <v>17</v>
      </c>
      <c r="G5" s="14">
        <v>3</v>
      </c>
      <c r="H5" s="13">
        <v>51</v>
      </c>
      <c r="I5" s="15">
        <v>0.375</v>
      </c>
      <c r="J5" s="16">
        <v>4027.2</v>
      </c>
      <c r="K5" s="17">
        <f>J5*I5*H5</f>
        <v>77020.2</v>
      </c>
      <c r="L5" s="18"/>
    </row>
    <row r="6" spans="1:13" x14ac:dyDescent="0.3">
      <c r="A6" s="61"/>
      <c r="B6" s="10">
        <v>45047</v>
      </c>
      <c r="C6" s="10">
        <v>45051</v>
      </c>
      <c r="D6" s="11" t="s">
        <v>16</v>
      </c>
      <c r="E6" s="20" t="s">
        <v>17</v>
      </c>
      <c r="F6" s="13">
        <f>(C6-B6)+1</f>
        <v>5</v>
      </c>
      <c r="G6" s="11">
        <v>1</v>
      </c>
      <c r="H6" s="13">
        <f>G6*F6</f>
        <v>5</v>
      </c>
      <c r="I6" s="21">
        <v>0.375</v>
      </c>
      <c r="J6" s="16">
        <v>4454</v>
      </c>
      <c r="K6" s="17">
        <f>J6*I6*H6</f>
        <v>8351.25</v>
      </c>
      <c r="L6" s="22"/>
    </row>
    <row r="7" spans="1:13" x14ac:dyDescent="0.3">
      <c r="A7" s="61"/>
      <c r="B7" s="10"/>
      <c r="C7" s="10"/>
      <c r="D7" s="11"/>
      <c r="E7" s="23" t="s">
        <v>18</v>
      </c>
      <c r="F7" s="13"/>
      <c r="G7" s="11"/>
      <c r="H7" s="13">
        <v>2</v>
      </c>
      <c r="I7" s="21">
        <v>1</v>
      </c>
      <c r="J7" s="16">
        <v>1342.4</v>
      </c>
      <c r="K7" s="17">
        <f>H7*I7*J7</f>
        <v>2684.8</v>
      </c>
      <c r="L7" s="22"/>
    </row>
    <row r="8" spans="1:13" x14ac:dyDescent="0.3">
      <c r="A8" s="61"/>
      <c r="B8" s="10">
        <v>45054</v>
      </c>
      <c r="C8" s="10">
        <v>45058</v>
      </c>
      <c r="D8" s="11" t="s">
        <v>16</v>
      </c>
      <c r="E8" s="20" t="s">
        <v>19</v>
      </c>
      <c r="F8" s="13">
        <f>(C8-B8)+1</f>
        <v>5</v>
      </c>
      <c r="G8" s="11">
        <v>1</v>
      </c>
      <c r="H8" s="13">
        <f>G8*F8</f>
        <v>5</v>
      </c>
      <c r="I8" s="21">
        <v>1</v>
      </c>
      <c r="J8" s="16">
        <v>4454</v>
      </c>
      <c r="K8" s="17">
        <f>J8*I8*H8</f>
        <v>22270</v>
      </c>
      <c r="L8" s="22"/>
    </row>
    <row r="9" spans="1:13" x14ac:dyDescent="0.3">
      <c r="A9" s="62"/>
      <c r="B9" s="24" t="s">
        <v>20</v>
      </c>
      <c r="C9" s="25"/>
      <c r="D9" s="24" t="s">
        <v>14</v>
      </c>
      <c r="E9" s="20" t="s">
        <v>21</v>
      </c>
      <c r="F9" s="11"/>
      <c r="G9" s="11" t="s">
        <v>22</v>
      </c>
      <c r="H9" s="26">
        <v>10</v>
      </c>
      <c r="I9" s="21">
        <v>1</v>
      </c>
      <c r="J9" s="16">
        <v>4027.2</v>
      </c>
      <c r="K9" s="17">
        <f>J9*I9*H9</f>
        <v>40272</v>
      </c>
    </row>
    <row r="10" spans="1:13" s="35" customFormat="1" x14ac:dyDescent="0.3">
      <c r="A10" s="27" t="s">
        <v>23</v>
      </c>
      <c r="B10" s="28"/>
      <c r="C10" s="28"/>
      <c r="D10" s="29"/>
      <c r="E10" s="30" t="s">
        <v>20</v>
      </c>
      <c r="F10" s="30"/>
      <c r="G10" s="30"/>
      <c r="H10" s="31">
        <f>SUM(H5:H9)</f>
        <v>73</v>
      </c>
      <c r="I10" s="31" t="s">
        <v>20</v>
      </c>
      <c r="J10" s="32" t="s">
        <v>20</v>
      </c>
      <c r="K10" s="33">
        <f>SUM(K5:K9)</f>
        <v>150598.25</v>
      </c>
      <c r="L10" s="1"/>
      <c r="M10" s="34"/>
    </row>
    <row r="11" spans="1:13" x14ac:dyDescent="0.3">
      <c r="A11" s="36"/>
      <c r="B11"/>
      <c r="C11"/>
      <c r="D11" s="36"/>
      <c r="E11" s="36"/>
      <c r="F11" s="36"/>
      <c r="G11" s="36"/>
      <c r="H11" s="37"/>
      <c r="I11" s="37"/>
      <c r="J11" s="36"/>
      <c r="K11" s="38"/>
    </row>
    <row r="12" spans="1:13" x14ac:dyDescent="0.3">
      <c r="A12" s="39" t="s">
        <v>24</v>
      </c>
      <c r="B12" s="28"/>
      <c r="C12" s="28"/>
      <c r="D12" s="40"/>
      <c r="E12" s="36"/>
      <c r="F12" s="36"/>
      <c r="G12" s="36"/>
      <c r="H12" s="37"/>
      <c r="I12" s="41" t="s">
        <v>25</v>
      </c>
      <c r="J12" s="36">
        <v>0</v>
      </c>
      <c r="K12" s="42">
        <f>K10-(K10/100*J12)</f>
        <v>150598.25</v>
      </c>
    </row>
    <row r="13" spans="1:13" x14ac:dyDescent="0.3">
      <c r="A13" s="40" t="s">
        <v>26</v>
      </c>
      <c r="B13" s="28"/>
      <c r="C13" s="28"/>
      <c r="D13" s="43">
        <v>3927.6</v>
      </c>
    </row>
    <row r="14" spans="1:13" x14ac:dyDescent="0.3">
      <c r="A14" s="40" t="s">
        <v>27</v>
      </c>
      <c r="B14" s="28"/>
      <c r="C14" s="28"/>
      <c r="D14" s="43">
        <v>4221</v>
      </c>
    </row>
    <row r="15" spans="1:13" x14ac:dyDescent="0.3">
      <c r="A15" s="46"/>
    </row>
    <row r="16" spans="1:13" ht="27.6" x14ac:dyDescent="0.25">
      <c r="A16" s="47" t="s">
        <v>2</v>
      </c>
      <c r="B16" s="48" t="s">
        <v>3</v>
      </c>
      <c r="C16" s="48" t="s">
        <v>4</v>
      </c>
      <c r="D16" s="47" t="s">
        <v>5</v>
      </c>
      <c r="E16" s="48" t="s">
        <v>6</v>
      </c>
      <c r="F16" s="48" t="s">
        <v>7</v>
      </c>
      <c r="G16" s="48" t="s">
        <v>8</v>
      </c>
      <c r="H16" s="49" t="s">
        <v>9</v>
      </c>
      <c r="I16" s="50" t="s">
        <v>10</v>
      </c>
      <c r="J16" s="48" t="s">
        <v>11</v>
      </c>
      <c r="K16" s="50" t="s">
        <v>12</v>
      </c>
    </row>
    <row r="17" spans="1:12" s="19" customFormat="1" ht="46.8" x14ac:dyDescent="0.3">
      <c r="A17" s="51" t="s">
        <v>28</v>
      </c>
      <c r="B17" s="9">
        <v>45046</v>
      </c>
      <c r="C17" s="10">
        <v>45060</v>
      </c>
      <c r="D17" s="14" t="s">
        <v>14</v>
      </c>
      <c r="E17" s="12" t="s">
        <v>29</v>
      </c>
      <c r="F17" s="13">
        <v>34</v>
      </c>
      <c r="G17" s="14">
        <v>2</v>
      </c>
      <c r="H17" s="13">
        <v>68</v>
      </c>
      <c r="I17" s="15">
        <v>0.375</v>
      </c>
      <c r="J17" s="52">
        <v>4027.2</v>
      </c>
      <c r="K17" s="17">
        <f>H17*I17*J17</f>
        <v>102693.59999999999</v>
      </c>
    </row>
    <row r="18" spans="1:12" x14ac:dyDescent="0.3">
      <c r="A18" s="27" t="s">
        <v>23</v>
      </c>
      <c r="B18" s="28"/>
      <c r="C18" s="28"/>
      <c r="D18" s="29"/>
      <c r="E18" s="30" t="s">
        <v>20</v>
      </c>
      <c r="F18" s="30"/>
      <c r="G18" s="30"/>
      <c r="H18" s="31">
        <f>SUM(H17:H17)</f>
        <v>68</v>
      </c>
      <c r="I18" s="31" t="s">
        <v>20</v>
      </c>
      <c r="J18" s="32" t="s">
        <v>20</v>
      </c>
      <c r="K18" s="33">
        <f>SUM(K17:K17)</f>
        <v>102693.59999999999</v>
      </c>
    </row>
    <row r="19" spans="1:12" x14ac:dyDescent="0.3">
      <c r="D19"/>
      <c r="E19"/>
      <c r="F19"/>
      <c r="G19"/>
      <c r="H19"/>
      <c r="I19" s="41" t="s">
        <v>30</v>
      </c>
      <c r="J19" s="53">
        <v>0</v>
      </c>
      <c r="K19" s="54">
        <f>K18-(K18/100*J19)</f>
        <v>102693.59999999999</v>
      </c>
    </row>
    <row r="20" spans="1:12" x14ac:dyDescent="0.3">
      <c r="D20"/>
      <c r="E20"/>
      <c r="F20"/>
      <c r="G20"/>
      <c r="H20"/>
      <c r="I20"/>
      <c r="J20"/>
      <c r="K20"/>
    </row>
    <row r="21" spans="1:12" x14ac:dyDescent="0.3">
      <c r="A21" s="27" t="s">
        <v>23</v>
      </c>
      <c r="B21" s="28"/>
      <c r="C21" s="28"/>
      <c r="D21" s="29"/>
      <c r="E21" s="30" t="s">
        <v>20</v>
      </c>
      <c r="F21" s="30"/>
      <c r="G21" s="30"/>
      <c r="H21" s="31">
        <f>H10+H18</f>
        <v>141</v>
      </c>
      <c r="I21" s="31" t="s">
        <v>20</v>
      </c>
      <c r="J21" s="32" t="s">
        <v>20</v>
      </c>
      <c r="K21" s="33">
        <f>K10+K18</f>
        <v>253291.84999999998</v>
      </c>
    </row>
    <row r="22" spans="1:12" x14ac:dyDescent="0.3">
      <c r="D22"/>
      <c r="E22"/>
      <c r="F22"/>
      <c r="G22"/>
      <c r="H22"/>
      <c r="I22"/>
      <c r="J22"/>
      <c r="K22"/>
    </row>
    <row r="23" spans="1:12" s="53" customFormat="1" x14ac:dyDescent="0.3">
      <c r="A23" s="53" t="s">
        <v>31</v>
      </c>
      <c r="F23" s="63"/>
      <c r="G23" s="41"/>
      <c r="H23" s="41"/>
      <c r="J23" s="64"/>
      <c r="K23" s="65"/>
      <c r="L23" s="65"/>
    </row>
    <row r="24" spans="1:12" x14ac:dyDescent="0.3">
      <c r="D24"/>
      <c r="E24"/>
      <c r="F24"/>
      <c r="G24"/>
      <c r="H24"/>
      <c r="I24"/>
      <c r="J24"/>
      <c r="K24"/>
    </row>
    <row r="25" spans="1:12" x14ac:dyDescent="0.3">
      <c r="D25"/>
      <c r="E25"/>
      <c r="F25"/>
      <c r="G25"/>
      <c r="H25"/>
      <c r="I25"/>
      <c r="J25"/>
      <c r="K25"/>
    </row>
    <row r="26" spans="1:12" x14ac:dyDescent="0.3">
      <c r="D26"/>
      <c r="E26"/>
      <c r="F26"/>
      <c r="G26"/>
      <c r="H26"/>
      <c r="I26"/>
      <c r="J26"/>
      <c r="K26"/>
    </row>
    <row r="27" spans="1:12" x14ac:dyDescent="0.3">
      <c r="D27"/>
      <c r="E27"/>
      <c r="F27"/>
      <c r="G27"/>
      <c r="H27"/>
      <c r="I27"/>
      <c r="J27"/>
      <c r="K27"/>
    </row>
    <row r="28" spans="1:12" x14ac:dyDescent="0.3">
      <c r="D28"/>
      <c r="E28"/>
      <c r="F28"/>
      <c r="G28"/>
      <c r="H28"/>
      <c r="I28"/>
      <c r="J28"/>
      <c r="K28"/>
    </row>
    <row r="29" spans="1:12" x14ac:dyDescent="0.3">
      <c r="D29"/>
      <c r="E29"/>
      <c r="F29"/>
      <c r="G29"/>
      <c r="H29"/>
      <c r="I29"/>
      <c r="J29"/>
      <c r="K29"/>
    </row>
    <row r="30" spans="1:12" x14ac:dyDescent="0.3">
      <c r="D30"/>
      <c r="E30"/>
      <c r="F30"/>
      <c r="G30"/>
      <c r="H30"/>
      <c r="I30"/>
      <c r="J30"/>
      <c r="K30"/>
    </row>
    <row r="31" spans="1:12" x14ac:dyDescent="0.3">
      <c r="D31"/>
      <c r="E31"/>
      <c r="F31"/>
      <c r="G31"/>
      <c r="H31"/>
      <c r="I31"/>
      <c r="J31"/>
      <c r="K31"/>
    </row>
    <row r="32" spans="1:12" x14ac:dyDescent="0.3">
      <c r="D32"/>
      <c r="E32"/>
      <c r="F32"/>
      <c r="G32"/>
      <c r="H32"/>
      <c r="I32"/>
      <c r="J32"/>
      <c r="K32"/>
    </row>
    <row r="33" spans="4:10" x14ac:dyDescent="0.3">
      <c r="D33"/>
      <c r="E33"/>
      <c r="F33"/>
      <c r="G33"/>
      <c r="H33"/>
      <c r="I33"/>
      <c r="J33"/>
    </row>
    <row r="34" spans="4:10" x14ac:dyDescent="0.3">
      <c r="D34"/>
      <c r="E34"/>
      <c r="F34"/>
      <c r="G34"/>
      <c r="H34"/>
      <c r="I34"/>
      <c r="J34"/>
    </row>
    <row r="35" spans="4:10" x14ac:dyDescent="0.3">
      <c r="D35"/>
      <c r="E35"/>
      <c r="F35"/>
      <c r="G35"/>
      <c r="H35"/>
      <c r="I35"/>
      <c r="J35"/>
    </row>
    <row r="36" spans="4:10" x14ac:dyDescent="0.3">
      <c r="D36"/>
      <c r="E36"/>
      <c r="F36"/>
      <c r="G36"/>
      <c r="H36"/>
      <c r="I36"/>
      <c r="J36"/>
    </row>
    <row r="37" spans="4:10" x14ac:dyDescent="0.3">
      <c r="D37"/>
      <c r="E37"/>
      <c r="F37"/>
      <c r="G37"/>
      <c r="H37"/>
      <c r="I37"/>
      <c r="J37"/>
    </row>
    <row r="38" spans="4:10" x14ac:dyDescent="0.3">
      <c r="D38"/>
      <c r="E38"/>
      <c r="F38"/>
      <c r="G38"/>
      <c r="H38"/>
      <c r="I38"/>
      <c r="J38"/>
    </row>
    <row r="39" spans="4:10" x14ac:dyDescent="0.3">
      <c r="D39"/>
      <c r="E39"/>
      <c r="F39"/>
      <c r="G39"/>
      <c r="H39"/>
      <c r="I39"/>
      <c r="J39"/>
    </row>
    <row r="40" spans="4:10" x14ac:dyDescent="0.3">
      <c r="D40"/>
      <c r="E40"/>
      <c r="F40"/>
      <c r="G40"/>
      <c r="H40"/>
      <c r="I40"/>
      <c r="J40"/>
    </row>
    <row r="41" spans="4:10" x14ac:dyDescent="0.3">
      <c r="D41"/>
      <c r="E41"/>
      <c r="F41"/>
      <c r="G41"/>
      <c r="H41"/>
      <c r="I41"/>
      <c r="J41"/>
    </row>
  </sheetData>
  <mergeCells count="4">
    <mergeCell ref="A1:K1"/>
    <mergeCell ref="A2:K2"/>
    <mergeCell ref="A3:K3"/>
    <mergeCell ref="A5:A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2023-11-09T20:37:33Z</dcterms:created>
  <dcterms:modified xsi:type="dcterms:W3CDTF">2023-11-16T13:54:21Z</dcterms:modified>
</cp:coreProperties>
</file>