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08 - Dia das Crianças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H12" i="1" s="1"/>
  <c r="I12" i="1" s="1"/>
  <c r="F14" i="1"/>
  <c r="H13" i="1"/>
  <c r="I13" i="1" s="1"/>
  <c r="H11" i="1"/>
  <c r="I11" i="1" s="1"/>
  <c r="I10" i="1"/>
  <c r="I9" i="1"/>
  <c r="I8" i="1"/>
  <c r="I7" i="1"/>
  <c r="H6" i="1"/>
  <c r="I6" i="1" s="1"/>
  <c r="H5" i="1"/>
  <c r="I5" i="1" s="1"/>
  <c r="H4" i="1"/>
  <c r="I4" i="1" s="1"/>
  <c r="I14" i="1" l="1"/>
  <c r="I16" i="1" s="1"/>
</calcChain>
</file>

<file path=xl/sharedStrings.xml><?xml version="1.0" encoding="utf-8"?>
<sst xmlns="http://schemas.openxmlformats.org/spreadsheetml/2006/main" count="42" uniqueCount="32">
  <si>
    <t>DIA DAS CRIANÇAS</t>
  </si>
  <si>
    <t>PERÍODO: 01/10 A 31/10 (31 DIAS)</t>
  </si>
  <si>
    <t>PROJETO</t>
  </si>
  <si>
    <t>DATA</t>
  </si>
  <si>
    <t>ESQUEMA COMERCIAL</t>
  </si>
  <si>
    <t xml:space="preserve">TOTAL DE DIAS </t>
  </si>
  <si>
    <t>INSERÇÕES
DIA</t>
  </si>
  <si>
    <t>INSERÇÕES
PERÍODO</t>
  </si>
  <si>
    <t>CONVERSÃO</t>
  </si>
  <si>
    <t xml:space="preserve">R$
UNITÁRIO </t>
  </si>
  <si>
    <t>R$TOTAL</t>
  </si>
  <si>
    <t>Rotativo</t>
  </si>
  <si>
    <t>VT institucional de 30'' alusivo ao Dia da Criança com ass. De 5'' (01/10 a 31/10 )</t>
  </si>
  <si>
    <t>Chamadas de 30'' com ass de 5'' para a série especial do Jornal da Correio (4x ao dia, de 03/10 a 10/10)</t>
  </si>
  <si>
    <t>Determinado</t>
  </si>
  <si>
    <t>Vinheta de abertura de exibição do quadro especial "Sonho de Criança" no Jornal da Correio (08,09 e 10/10)</t>
  </si>
  <si>
    <t>Comerciais de 30'' na série especial JC (1 ao dia)</t>
  </si>
  <si>
    <t>Programa Especial MD 12/10  VH ABERT e ENCER 5''</t>
  </si>
  <si>
    <t xml:space="preserve">Comercial no Break MD Especial </t>
  </si>
  <si>
    <t>Chamadas de 30'' com ass de 5'' para a série especial do MD (4x ao dia, de 04/10 a 11/10)</t>
  </si>
  <si>
    <t>Postagem no Instagram e Facebook da emissora divulgandoo programa especial MD com ass. do cliente</t>
  </si>
  <si>
    <t>Postagem no Instagram e Facebook da emissora divulgando a série especial do Jornal da Correio com ass. do cliente</t>
  </si>
  <si>
    <t>Comerciais de 30'' como mídia de apoio em horário rotativo no período do projeto</t>
  </si>
  <si>
    <t>Tabela de Preços: Outubro 2023</t>
  </si>
  <si>
    <t>Desconto (%):</t>
  </si>
  <si>
    <t>Jornal da Correio</t>
  </si>
  <si>
    <t>Correio Manhã</t>
  </si>
  <si>
    <t>Correio Verdade</t>
  </si>
  <si>
    <t>Mulher D+</t>
  </si>
  <si>
    <t>Correio Esporte</t>
  </si>
  <si>
    <t>Feed TV Correio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</si>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</sst>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0"/>
    <numFmt numFmtId="165" formatCode="dd/mm/yyyy\ h:mm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Continuous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43" fontId="6" fillId="4" borderId="2" xfId="1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vertical="center" wrapText="1"/>
    </xf>
    <xf numFmtId="43" fontId="7" fillId="5" borderId="0" xfId="1" applyFont="1" applyFill="1" applyBorder="1" applyAlignment="1">
      <alignment horizontal="center" vertical="center" wrapText="1"/>
    </xf>
    <xf numFmtId="14" fontId="8" fillId="5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164" fontId="8" fillId="5" borderId="0" xfId="0" applyNumberFormat="1" applyFont="1" applyFill="1" applyAlignment="1">
      <alignment horizontal="center" vertical="center"/>
    </xf>
    <xf numFmtId="43" fontId="7" fillId="5" borderId="0" xfId="1" applyFont="1" applyFill="1" applyBorder="1" applyAlignment="1">
      <alignment horizontal="center" vertical="center"/>
    </xf>
    <xf numFmtId="43" fontId="6" fillId="5" borderId="0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165" fontId="5" fillId="5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166" fontId="5" fillId="5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6" fillId="4" borderId="3" xfId="1" applyFont="1" applyFill="1" applyBorder="1" applyAlignment="1">
      <alignment horizontal="center" vertical="center" wrapText="1"/>
    </xf>
    <xf numFmtId="43" fontId="6" fillId="4" borderId="4" xfId="1" applyFont="1" applyFill="1" applyBorder="1" applyAlignment="1">
      <alignment horizontal="center" vertical="center" wrapText="1"/>
    </xf>
    <xf numFmtId="44" fontId="5" fillId="0" borderId="0" xfId="2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10" fillId="0" borderId="0" xfId="0" applyFo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activeCell="A2" sqref="A2:I2"/>
    </sheetView>
  </sheetViews>
  <sheetFormatPr defaultRowHeight="14.4" x14ac:dyDescent="0.3"/>
  <cols>
    <col min="1" max="1" width="17.6640625" customWidth="1"/>
    <col min="2" max="2" width="21.33203125" customWidth="1"/>
    <col min="3" max="3" width="104.88671875" customWidth="1"/>
    <col min="5" max="5" width="13" customWidth="1"/>
    <col min="6" max="6" width="14" customWidth="1"/>
    <col min="7" max="8" width="12.5546875" customWidth="1"/>
    <col min="9" max="9" width="12.6640625" customWidth="1"/>
  </cols>
  <sheetData>
    <row r="1" spans="1:9" ht="15.6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6" x14ac:dyDescent="0.3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ht="31.2" x14ac:dyDescent="0.3">
      <c r="A3" s="1" t="s">
        <v>2</v>
      </c>
      <c r="B3" s="1" t="s">
        <v>3</v>
      </c>
      <c r="C3" s="2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3" t="s">
        <v>9</v>
      </c>
      <c r="I3" s="5" t="s">
        <v>10</v>
      </c>
    </row>
    <row r="4" spans="1:9" ht="15.6" x14ac:dyDescent="0.3">
      <c r="A4" s="6"/>
      <c r="B4" s="7" t="s">
        <v>11</v>
      </c>
      <c r="C4" s="8" t="s">
        <v>12</v>
      </c>
      <c r="D4" s="7">
        <v>31</v>
      </c>
      <c r="E4" s="7">
        <v>2</v>
      </c>
      <c r="F4" s="9">
        <v>62</v>
      </c>
      <c r="G4" s="10">
        <v>0.375</v>
      </c>
      <c r="H4" s="11">
        <f>B22</f>
        <v>4027.2</v>
      </c>
      <c r="I4" s="12">
        <f t="shared" ref="I4:I13" si="0">H4*G4*F4</f>
        <v>93632.4</v>
      </c>
    </row>
    <row r="5" spans="1:9" ht="15.6" x14ac:dyDescent="0.3">
      <c r="A5" s="37" t="s">
        <v>0</v>
      </c>
      <c r="B5" s="7" t="s">
        <v>11</v>
      </c>
      <c r="C5" s="8" t="s">
        <v>13</v>
      </c>
      <c r="D5" s="7">
        <v>8</v>
      </c>
      <c r="E5" s="7">
        <v>4</v>
      </c>
      <c r="F5" s="9">
        <v>32</v>
      </c>
      <c r="G5" s="10">
        <v>0.375</v>
      </c>
      <c r="H5" s="11">
        <f>B22</f>
        <v>4027.2</v>
      </c>
      <c r="I5" s="12">
        <f t="shared" si="0"/>
        <v>48326.399999999994</v>
      </c>
    </row>
    <row r="6" spans="1:9" ht="15.6" x14ac:dyDescent="0.3">
      <c r="A6" s="37"/>
      <c r="B6" s="7" t="s">
        <v>14</v>
      </c>
      <c r="C6" s="8" t="s">
        <v>15</v>
      </c>
      <c r="D6" s="7">
        <v>1</v>
      </c>
      <c r="E6" s="7">
        <v>3</v>
      </c>
      <c r="F6" s="9">
        <v>3</v>
      </c>
      <c r="G6" s="10">
        <v>0.375</v>
      </c>
      <c r="H6" s="11">
        <f>B17</f>
        <v>8675</v>
      </c>
      <c r="I6" s="12">
        <f>H6*G6*F6</f>
        <v>9759.375</v>
      </c>
    </row>
    <row r="7" spans="1:9" ht="15.6" x14ac:dyDescent="0.3">
      <c r="A7" s="37"/>
      <c r="B7" s="7" t="s">
        <v>14</v>
      </c>
      <c r="C7" s="8" t="s">
        <v>16</v>
      </c>
      <c r="D7" s="7">
        <v>3</v>
      </c>
      <c r="E7" s="7">
        <v>1</v>
      </c>
      <c r="F7" s="9">
        <v>3</v>
      </c>
      <c r="G7" s="10">
        <v>1</v>
      </c>
      <c r="H7" s="11">
        <v>8221</v>
      </c>
      <c r="I7" s="12">
        <f t="shared" si="0"/>
        <v>24663</v>
      </c>
    </row>
    <row r="8" spans="1:9" ht="15.6" x14ac:dyDescent="0.3">
      <c r="A8" s="37"/>
      <c r="B8" s="7" t="s">
        <v>14</v>
      </c>
      <c r="C8" s="8" t="s">
        <v>17</v>
      </c>
      <c r="D8" s="7">
        <v>1</v>
      </c>
      <c r="E8" s="7">
        <v>1</v>
      </c>
      <c r="F8" s="9">
        <v>2</v>
      </c>
      <c r="G8" s="10">
        <v>0.375</v>
      </c>
      <c r="H8" s="11">
        <v>4221</v>
      </c>
      <c r="I8" s="12">
        <f>F8*G8*H8</f>
        <v>3165.75</v>
      </c>
    </row>
    <row r="9" spans="1:9" ht="15.6" x14ac:dyDescent="0.3">
      <c r="A9" s="37"/>
      <c r="B9" s="7" t="s">
        <v>14</v>
      </c>
      <c r="C9" s="8" t="s">
        <v>18</v>
      </c>
      <c r="D9" s="7">
        <v>1</v>
      </c>
      <c r="E9" s="7">
        <v>1</v>
      </c>
      <c r="F9" s="9">
        <v>2</v>
      </c>
      <c r="G9" s="10">
        <v>1</v>
      </c>
      <c r="H9" s="11">
        <v>4454</v>
      </c>
      <c r="I9" s="12">
        <f t="shared" ref="I9:I10" si="1">F9*G9*H9</f>
        <v>8908</v>
      </c>
    </row>
    <row r="10" spans="1:9" ht="15.6" x14ac:dyDescent="0.3">
      <c r="A10" s="37"/>
      <c r="B10" s="7" t="s">
        <v>11</v>
      </c>
      <c r="C10" s="8" t="s">
        <v>19</v>
      </c>
      <c r="D10" s="7">
        <v>8</v>
      </c>
      <c r="E10" s="7">
        <v>4</v>
      </c>
      <c r="F10" s="9">
        <v>32</v>
      </c>
      <c r="G10" s="10">
        <v>0.375</v>
      </c>
      <c r="H10" s="11">
        <v>4027.2</v>
      </c>
      <c r="I10" s="12">
        <f t="shared" si="1"/>
        <v>48326.399999999994</v>
      </c>
    </row>
    <row r="11" spans="1:9" ht="15.6" x14ac:dyDescent="0.3">
      <c r="A11" s="37"/>
      <c r="B11" s="7" t="s">
        <v>11</v>
      </c>
      <c r="C11" s="13" t="s">
        <v>20</v>
      </c>
      <c r="D11" s="7">
        <v>1</v>
      </c>
      <c r="E11" s="7">
        <v>2</v>
      </c>
      <c r="F11" s="9">
        <v>2</v>
      </c>
      <c r="G11" s="10">
        <v>1</v>
      </c>
      <c r="H11" s="11">
        <f>B22</f>
        <v>4027.2</v>
      </c>
      <c r="I11" s="12">
        <f t="shared" ref="I11" si="2">H11*G11*F11</f>
        <v>8054.4</v>
      </c>
    </row>
    <row r="12" spans="1:9" ht="31.2" x14ac:dyDescent="0.3">
      <c r="A12" s="37"/>
      <c r="B12" s="7" t="s">
        <v>11</v>
      </c>
      <c r="C12" s="13" t="s">
        <v>21</v>
      </c>
      <c r="D12" s="7">
        <v>1</v>
      </c>
      <c r="E12" s="7">
        <v>1</v>
      </c>
      <c r="F12" s="9">
        <v>3</v>
      </c>
      <c r="G12" s="10">
        <v>1</v>
      </c>
      <c r="H12" s="11">
        <f>B23</f>
        <v>1342.3999999999999</v>
      </c>
      <c r="I12" s="12">
        <f t="shared" si="0"/>
        <v>4027.2</v>
      </c>
    </row>
    <row r="13" spans="1:9" ht="15.6" x14ac:dyDescent="0.3">
      <c r="A13" s="38"/>
      <c r="B13" s="7" t="s">
        <v>11</v>
      </c>
      <c r="C13" s="8" t="s">
        <v>22</v>
      </c>
      <c r="D13" s="7">
        <v>10</v>
      </c>
      <c r="E13" s="7">
        <v>1</v>
      </c>
      <c r="F13" s="9">
        <v>10</v>
      </c>
      <c r="G13" s="10">
        <v>1</v>
      </c>
      <c r="H13" s="11">
        <f>B22</f>
        <v>4027.2</v>
      </c>
      <c r="I13" s="12">
        <f t="shared" si="0"/>
        <v>40272</v>
      </c>
    </row>
    <row r="14" spans="1:9" ht="15.6" x14ac:dyDescent="0.3">
      <c r="A14" s="14"/>
      <c r="B14" s="15"/>
      <c r="C14" s="16"/>
      <c r="D14" s="17"/>
      <c r="E14" s="17"/>
      <c r="F14" s="18">
        <f>SUM(F4:F13)</f>
        <v>151</v>
      </c>
      <c r="G14" s="19"/>
      <c r="H14" s="20"/>
      <c r="I14" s="21">
        <f>SUM(I4:I13)</f>
        <v>289134.92499999999</v>
      </c>
    </row>
    <row r="15" spans="1:9" ht="15.6" x14ac:dyDescent="0.3">
      <c r="A15" s="22"/>
      <c r="B15" s="23"/>
      <c r="C15" s="22"/>
      <c r="D15" s="22"/>
      <c r="E15" s="22"/>
      <c r="F15" s="24"/>
      <c r="G15" s="24"/>
      <c r="H15" s="22"/>
      <c r="I15" s="25"/>
    </row>
    <row r="16" spans="1:9" ht="15.6" x14ac:dyDescent="0.3">
      <c r="A16" s="26" t="s">
        <v>23</v>
      </c>
      <c r="B16" s="27"/>
      <c r="C16" s="22"/>
      <c r="D16" s="22"/>
      <c r="E16" s="22"/>
      <c r="F16" s="24" t="s">
        <v>24</v>
      </c>
      <c r="G16" s="28">
        <v>0</v>
      </c>
      <c r="H16" s="29"/>
      <c r="I16" s="30">
        <f>I14-(I14/100*G16)</f>
        <v>289134.92499999999</v>
      </c>
    </row>
    <row r="17" spans="1:12" ht="15.6" x14ac:dyDescent="0.3">
      <c r="A17" s="31" t="s">
        <v>25</v>
      </c>
      <c r="B17" s="32">
        <v>8675</v>
      </c>
      <c r="C17" s="33"/>
      <c r="D17" s="33"/>
      <c r="E17" s="33"/>
      <c r="F17" s="34"/>
      <c r="G17" s="34"/>
      <c r="H17" s="33"/>
      <c r="I17" s="33"/>
    </row>
    <row r="18" spans="1:12" ht="15.6" x14ac:dyDescent="0.3">
      <c r="A18" s="31" t="s">
        <v>26</v>
      </c>
      <c r="B18" s="32">
        <v>3369</v>
      </c>
      <c r="C18" s="33"/>
      <c r="D18" s="33"/>
      <c r="E18" s="33"/>
      <c r="F18" s="34"/>
      <c r="G18" s="34"/>
      <c r="H18" s="33"/>
      <c r="I18" s="33"/>
    </row>
    <row r="19" spans="1:12" ht="15.6" x14ac:dyDescent="0.3">
      <c r="A19" s="31" t="s">
        <v>27</v>
      </c>
      <c r="B19" s="32">
        <v>6492</v>
      </c>
      <c r="C19" s="33"/>
      <c r="D19" s="33"/>
      <c r="E19" s="33"/>
      <c r="F19" s="34"/>
      <c r="G19" s="34"/>
      <c r="H19" s="33"/>
      <c r="I19" s="33"/>
    </row>
    <row r="20" spans="1:12" ht="15.6" x14ac:dyDescent="0.3">
      <c r="A20" s="31" t="s">
        <v>28</v>
      </c>
      <c r="B20" s="32">
        <v>4454</v>
      </c>
      <c r="C20" s="33"/>
      <c r="D20" s="33"/>
      <c r="E20" s="33"/>
      <c r="F20" s="34"/>
      <c r="G20" s="34"/>
      <c r="H20" s="33"/>
      <c r="I20" s="33"/>
    </row>
    <row r="21" spans="1:12" ht="15.6" x14ac:dyDescent="0.3">
      <c r="A21" s="31" t="s">
        <v>29</v>
      </c>
      <c r="B21" s="32">
        <v>4766</v>
      </c>
      <c r="C21" s="33"/>
      <c r="D21" s="33"/>
      <c r="E21" s="33"/>
      <c r="F21" s="34"/>
      <c r="G21" s="34"/>
      <c r="H21" s="33"/>
      <c r="I21" s="33"/>
    </row>
    <row r="22" spans="1:12" ht="15.6" x14ac:dyDescent="0.3">
      <c r="A22" s="31" t="s">
        <v>11</v>
      </c>
      <c r="B22" s="32">
        <v>4027.2</v>
      </c>
      <c r="C22" s="33"/>
      <c r="D22" s="33"/>
      <c r="E22" s="33"/>
      <c r="F22" s="34"/>
      <c r="G22" s="34"/>
      <c r="H22" s="33"/>
      <c r="I22" s="33"/>
    </row>
    <row r="23" spans="1:12" ht="15.6" x14ac:dyDescent="0.3">
      <c r="A23" s="31" t="s">
        <v>30</v>
      </c>
      <c r="B23" s="32">
        <f>B22/3</f>
        <v>1342.3999999999999</v>
      </c>
      <c r="C23" s="33"/>
      <c r="D23" s="33"/>
      <c r="E23" s="33"/>
      <c r="F23" s="34"/>
      <c r="G23" s="34"/>
      <c r="H23" s="33"/>
      <c r="I23" s="33"/>
    </row>
    <row r="25" spans="1:12" s="22" customFormat="1" ht="15.6" x14ac:dyDescent="0.3">
      <c r="A25" s="22" t="s">
        <v>31</v>
      </c>
      <c r="F25" s="39"/>
      <c r="G25" s="24"/>
      <c r="H25" s="24"/>
      <c r="J25" s="40"/>
      <c r="K25" s="41"/>
      <c r="L25" s="41"/>
    </row>
  </sheetData>
  <mergeCells count="3">
    <mergeCell ref="A1:I1"/>
    <mergeCell ref="A2:I2"/>
    <mergeCell ref="A5:A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2023-11-09T20:49:07Z</dcterms:created>
  <dcterms:modified xsi:type="dcterms:W3CDTF">2023-11-16T14:02:18Z</dcterms:modified>
</cp:coreProperties>
</file>