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14 - Faça o Certo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K8" i="1" s="1"/>
  <c r="J7" i="1"/>
  <c r="K7" i="1" s="1"/>
  <c r="J6" i="1"/>
  <c r="H6" i="1"/>
  <c r="H9" i="1" s="1"/>
  <c r="J5" i="1"/>
  <c r="K4" i="1"/>
  <c r="J4" i="1"/>
  <c r="K6" i="1" l="1"/>
  <c r="K9" i="1" s="1"/>
  <c r="K11" i="1" s="1"/>
</calcChain>
</file>

<file path=xl/sharedStrings.xml><?xml version="1.0" encoding="utf-8"?>
<sst xmlns="http://schemas.openxmlformats.org/spreadsheetml/2006/main" count="36" uniqueCount="29">
  <si>
    <t xml:space="preserve">FAÇA O CERTO </t>
  </si>
  <si>
    <r>
      <t xml:space="preserve">PERÍODO: mensal / </t>
    </r>
    <r>
      <rPr>
        <b/>
        <sz val="11"/>
        <rFont val="Calibri"/>
        <family val="2"/>
      </rPr>
      <t xml:space="preserve">Duração de 30 dias. </t>
    </r>
  </si>
  <si>
    <t>PROJETO</t>
  </si>
  <si>
    <t>DATA
 INICIAL</t>
  </si>
  <si>
    <t>DATA
FINAL</t>
  </si>
  <si>
    <t>HORÁRIO</t>
  </si>
  <si>
    <t xml:space="preserve">ESQUEMA COMERCIAL
</t>
  </si>
  <si>
    <t>TOTAL DE DIAS</t>
  </si>
  <si>
    <t>INSERÇÕES
DIA</t>
  </si>
  <si>
    <t>INSERÇÕES
PERÍODO</t>
  </si>
  <si>
    <t>CONVERSÃO</t>
  </si>
  <si>
    <t xml:space="preserve">R$
UNITÁRIO </t>
  </si>
  <si>
    <t>R$TOTAL</t>
  </si>
  <si>
    <t>FAÇA O CERTO</t>
  </si>
  <si>
    <t>Definir</t>
  </si>
  <si>
    <t>rotativo</t>
  </si>
  <si>
    <t>INFORMATIVOS FAÇA O CERTO</t>
  </si>
  <si>
    <t>Chamadas divulgando o informativo</t>
  </si>
  <si>
    <t>Determinado</t>
  </si>
  <si>
    <t>Testemunhal de sustentabilidade 60'' no MD+ com citação ao parceiro</t>
  </si>
  <si>
    <t>Postagens de conscientização no feed do Instagram e Facebook com marca do parceiro</t>
  </si>
  <si>
    <t>Mídia de apoio em esquema rotativo de 30"</t>
  </si>
  <si>
    <t>TOTAL GERAL</t>
  </si>
  <si>
    <t xml:space="preserve"> </t>
  </si>
  <si>
    <t>Desconto (%)</t>
  </si>
  <si>
    <t>Tabela de Preços: Outubro 2023</t>
  </si>
  <si>
    <t xml:space="preserve">Rotativo: </t>
  </si>
  <si>
    <t>Merchan de 60'' - MD+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</si>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</sst>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(* #,##0.00_);_(* \(#,##0.00\);_(* &quot;-&quot;??_);_(@_)"/>
    <numFmt numFmtId="166" formatCode="dd/mm/yy;@"/>
    <numFmt numFmtId="167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indexed="18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</font>
    <font>
      <b/>
      <sz val="10"/>
      <color indexed="9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Continuous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166" fontId="9" fillId="5" borderId="2" xfId="1" applyNumberFormat="1" applyFont="1" applyFill="1" applyBorder="1" applyAlignment="1">
      <alignment horizontal="center" vertical="center" wrapText="1"/>
    </xf>
    <xf numFmtId="166" fontId="9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3" fontId="9" fillId="5" borderId="2" xfId="0" applyNumberFormat="1" applyFont="1" applyFill="1" applyBorder="1" applyAlignment="1">
      <alignment horizontal="center" vertical="center"/>
    </xf>
    <xf numFmtId="167" fontId="9" fillId="5" borderId="2" xfId="0" applyNumberFormat="1" applyFont="1" applyFill="1" applyBorder="1" applyAlignment="1">
      <alignment horizontal="center" vertical="center"/>
    </xf>
    <xf numFmtId="43" fontId="11" fillId="5" borderId="2" xfId="1" applyFont="1" applyFill="1" applyBorder="1" applyAlignment="1">
      <alignment vertical="center"/>
    </xf>
    <xf numFmtId="43" fontId="9" fillId="5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43" fontId="11" fillId="5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Continuous" vertical="center"/>
    </xf>
    <xf numFmtId="3" fontId="14" fillId="6" borderId="0" xfId="0" applyNumberFormat="1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165" fontId="14" fillId="6" borderId="0" xfId="0" applyNumberFormat="1" applyFont="1" applyFill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3" fontId="19" fillId="0" borderId="0" xfId="0" applyNumberFormat="1" applyFont="1" applyAlignment="1">
      <alignment vertical="center"/>
    </xf>
    <xf numFmtId="0" fontId="19" fillId="6" borderId="0" xfId="2" applyFont="1" applyFill="1"/>
    <xf numFmtId="0" fontId="9" fillId="6" borderId="0" xfId="2" applyFont="1" applyFill="1"/>
    <xf numFmtId="0" fontId="9" fillId="6" borderId="0" xfId="0" applyFont="1" applyFill="1"/>
    <xf numFmtId="0" fontId="20" fillId="0" borderId="0" xfId="0" applyFont="1"/>
    <xf numFmtId="3" fontId="20" fillId="0" borderId="0" xfId="0" applyNumberFormat="1" applyFont="1"/>
    <xf numFmtId="0" fontId="21" fillId="0" borderId="0" xfId="0" applyFont="1"/>
    <xf numFmtId="164" fontId="9" fillId="6" borderId="0" xfId="0" applyNumberFormat="1" applyFont="1" applyFill="1"/>
    <xf numFmtId="164" fontId="9" fillId="6" borderId="0" xfId="2" applyNumberFormat="1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8" fillId="5" borderId="2" xfId="1" applyFont="1" applyFill="1" applyBorder="1" applyAlignment="1">
      <alignment horizontal="center" vertical="center" wrapText="1"/>
    </xf>
    <xf numFmtId="43" fontId="13" fillId="5" borderId="2" xfId="1" applyFont="1" applyFill="1" applyBorder="1" applyAlignment="1">
      <alignment horizontal="center" vertical="center" wrapText="1"/>
    </xf>
    <xf numFmtId="44" fontId="16" fillId="0" borderId="0" xfId="3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9" fillId="0" borderId="0" xfId="0" applyFont="1"/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abSelected="1" workbookViewId="0">
      <selection sqref="A1:K1"/>
    </sheetView>
  </sheetViews>
  <sheetFormatPr defaultColWidth="9.109375" defaultRowHeight="14.4" x14ac:dyDescent="0.3"/>
  <cols>
    <col min="1" max="1" width="13.88671875" customWidth="1"/>
    <col min="4" max="4" width="16.88671875" customWidth="1"/>
    <col min="5" max="5" width="39.109375" customWidth="1"/>
    <col min="10" max="10" width="14" customWidth="1"/>
    <col min="11" max="11" width="18.44140625" customWidth="1"/>
  </cols>
  <sheetData>
    <row r="1" spans="1:17" ht="31.2" x14ac:dyDescent="0.3">
      <c r="A1" s="42" t="s">
        <v>0</v>
      </c>
      <c r="B1" s="42"/>
      <c r="C1" s="42"/>
      <c r="D1" s="43"/>
      <c r="E1" s="43"/>
      <c r="F1" s="43"/>
      <c r="G1" s="43"/>
      <c r="H1" s="43"/>
      <c r="I1" s="43"/>
      <c r="J1" s="43"/>
      <c r="K1" s="43"/>
    </row>
    <row r="2" spans="1:17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7" ht="41.4" x14ac:dyDescent="0.3">
      <c r="A3" s="1" t="s">
        <v>2</v>
      </c>
      <c r="B3" s="2" t="s">
        <v>3</v>
      </c>
      <c r="C3" s="2" t="s">
        <v>4</v>
      </c>
      <c r="D3" s="1" t="s">
        <v>5</v>
      </c>
      <c r="E3" s="3" t="s">
        <v>6</v>
      </c>
      <c r="F3" s="2" t="s">
        <v>7</v>
      </c>
      <c r="G3" s="2" t="s">
        <v>8</v>
      </c>
      <c r="H3" s="4" t="s">
        <v>9</v>
      </c>
      <c r="I3" s="5" t="s">
        <v>10</v>
      </c>
      <c r="J3" s="2" t="s">
        <v>11</v>
      </c>
      <c r="K3" s="5" t="s">
        <v>12</v>
      </c>
    </row>
    <row r="4" spans="1:17" x14ac:dyDescent="0.3">
      <c r="A4" s="45" t="s">
        <v>13</v>
      </c>
      <c r="B4" s="6" t="s">
        <v>14</v>
      </c>
      <c r="C4" s="7"/>
      <c r="D4" s="8" t="s">
        <v>15</v>
      </c>
      <c r="E4" s="9" t="s">
        <v>16</v>
      </c>
      <c r="F4" s="8">
        <v>30</v>
      </c>
      <c r="G4" s="8">
        <v>2</v>
      </c>
      <c r="H4" s="10">
        <v>60</v>
      </c>
      <c r="I4" s="11">
        <v>0.375</v>
      </c>
      <c r="J4" s="12">
        <f>D13</f>
        <v>4027.2</v>
      </c>
      <c r="K4" s="13">
        <f>H4*I4*J4</f>
        <v>90612</v>
      </c>
    </row>
    <row r="5" spans="1:17" x14ac:dyDescent="0.3">
      <c r="A5" s="45"/>
      <c r="B5" s="6" t="s">
        <v>14</v>
      </c>
      <c r="C5" s="7"/>
      <c r="D5" s="8" t="s">
        <v>15</v>
      </c>
      <c r="E5" s="9" t="s">
        <v>17</v>
      </c>
      <c r="F5" s="8">
        <v>8</v>
      </c>
      <c r="G5" s="8">
        <v>3</v>
      </c>
      <c r="H5" s="10">
        <v>24</v>
      </c>
      <c r="I5" s="11">
        <v>0.375</v>
      </c>
      <c r="J5" s="12">
        <f>D13</f>
        <v>4027.2</v>
      </c>
      <c r="K5" s="13">
        <v>29332.799999999999</v>
      </c>
    </row>
    <row r="6" spans="1:17" ht="27.6" x14ac:dyDescent="0.3">
      <c r="A6" s="45"/>
      <c r="B6" s="6" t="s">
        <v>14</v>
      </c>
      <c r="C6" s="7"/>
      <c r="D6" s="8" t="s">
        <v>18</v>
      </c>
      <c r="E6" s="14" t="s">
        <v>19</v>
      </c>
      <c r="F6" s="8">
        <v>5</v>
      </c>
      <c r="G6" s="8">
        <v>1</v>
      </c>
      <c r="H6" s="10">
        <f>G6*F6</f>
        <v>5</v>
      </c>
      <c r="I6" s="11">
        <v>0.375</v>
      </c>
      <c r="J6" s="12">
        <f>D14</f>
        <v>17816</v>
      </c>
      <c r="K6" s="13">
        <f>H6*I6*J6</f>
        <v>33405</v>
      </c>
    </row>
    <row r="7" spans="1:17" ht="27.6" x14ac:dyDescent="0.3">
      <c r="A7" s="45"/>
      <c r="B7" s="6"/>
      <c r="C7" s="7"/>
      <c r="D7" s="8"/>
      <c r="E7" s="15" t="s">
        <v>20</v>
      </c>
      <c r="F7" s="16"/>
      <c r="G7" s="17"/>
      <c r="H7" s="17">
        <v>4</v>
      </c>
      <c r="I7" s="11">
        <v>1</v>
      </c>
      <c r="J7" s="18">
        <f>D13/3</f>
        <v>1342.3999999999999</v>
      </c>
      <c r="K7" s="13">
        <f>J7*H7</f>
        <v>5369.5999999999995</v>
      </c>
    </row>
    <row r="8" spans="1:17" x14ac:dyDescent="0.3">
      <c r="A8" s="46"/>
      <c r="B8" s="8" t="s">
        <v>14</v>
      </c>
      <c r="C8" s="7"/>
      <c r="D8" s="8" t="s">
        <v>15</v>
      </c>
      <c r="E8" s="19" t="s">
        <v>21</v>
      </c>
      <c r="F8" s="8"/>
      <c r="G8" s="8" t="s">
        <v>14</v>
      </c>
      <c r="H8" s="10">
        <v>10</v>
      </c>
      <c r="I8" s="11">
        <v>1</v>
      </c>
      <c r="J8" s="12">
        <f>D13</f>
        <v>4027.2</v>
      </c>
      <c r="K8" s="13">
        <f>H8*I8*J8</f>
        <v>40272</v>
      </c>
    </row>
    <row r="9" spans="1:17" ht="15.6" x14ac:dyDescent="0.3">
      <c r="A9" s="20" t="s">
        <v>22</v>
      </c>
      <c r="B9" s="20"/>
      <c r="C9" s="20"/>
      <c r="D9" s="21"/>
      <c r="E9" s="22" t="s">
        <v>23</v>
      </c>
      <c r="F9" s="22"/>
      <c r="G9" s="23"/>
      <c r="H9" s="23">
        <f>SUM(H4:H8)</f>
        <v>103</v>
      </c>
      <c r="I9" s="24" t="s">
        <v>23</v>
      </c>
      <c r="J9" s="25"/>
      <c r="K9" s="25">
        <f>SUM(K4:K8)</f>
        <v>198991.4</v>
      </c>
    </row>
    <row r="10" spans="1:17" ht="15.6" x14ac:dyDescent="0.3">
      <c r="A10" s="26"/>
      <c r="B10" s="26"/>
      <c r="C10" s="26"/>
      <c r="D10" s="27"/>
      <c r="E10" s="27"/>
      <c r="F10" s="27"/>
      <c r="G10" s="27"/>
      <c r="H10" s="28"/>
      <c r="I10" s="28"/>
      <c r="J10" s="27"/>
      <c r="K10" s="29"/>
    </row>
    <row r="11" spans="1:17" ht="15.6" x14ac:dyDescent="0.3">
      <c r="A11" s="30"/>
      <c r="B11" s="30"/>
      <c r="C11" s="30"/>
      <c r="D11" s="27"/>
      <c r="E11" s="27"/>
      <c r="F11" s="27"/>
      <c r="G11" s="27"/>
      <c r="H11" s="28"/>
      <c r="I11" s="31" t="s">
        <v>24</v>
      </c>
      <c r="J11" s="32">
        <v>0</v>
      </c>
      <c r="K11" s="33">
        <f>K9-(K9/100*J11)</f>
        <v>198991.4</v>
      </c>
    </row>
    <row r="12" spans="1:17" ht="15.6" x14ac:dyDescent="0.3">
      <c r="A12" s="34" t="s">
        <v>25</v>
      </c>
      <c r="B12" s="35"/>
      <c r="C12" s="35"/>
      <c r="D12" s="36"/>
      <c r="E12" s="37"/>
      <c r="F12" s="37"/>
      <c r="G12" s="37"/>
      <c r="H12" s="38"/>
      <c r="I12" s="38"/>
      <c r="J12" s="37"/>
      <c r="K12" s="39"/>
    </row>
    <row r="13" spans="1:17" ht="15.6" x14ac:dyDescent="0.3">
      <c r="A13" s="35" t="s">
        <v>26</v>
      </c>
      <c r="B13" s="35"/>
      <c r="C13" s="35"/>
      <c r="D13" s="40">
        <v>4027.2</v>
      </c>
      <c r="E13" s="37"/>
      <c r="F13" s="37"/>
      <c r="G13" s="37"/>
      <c r="H13" s="38"/>
      <c r="I13" s="38"/>
      <c r="J13" s="37"/>
      <c r="K13" s="39"/>
    </row>
    <row r="14" spans="1:17" x14ac:dyDescent="0.3">
      <c r="A14" s="35" t="s">
        <v>27</v>
      </c>
      <c r="B14" s="35"/>
      <c r="C14" s="35"/>
      <c r="D14" s="41">
        <v>17816</v>
      </c>
      <c r="H14" s="6"/>
      <c r="I14" s="7"/>
      <c r="J14" s="8"/>
      <c r="K14" s="15"/>
      <c r="L14" s="16"/>
      <c r="M14" s="17"/>
      <c r="N14" s="17"/>
      <c r="O14" s="11"/>
      <c r="P14" s="18"/>
      <c r="Q14" s="13"/>
    </row>
    <row r="15" spans="1:17" x14ac:dyDescent="0.3">
      <c r="H15" s="6"/>
      <c r="I15" s="7"/>
      <c r="J15" s="8"/>
      <c r="K15" s="15"/>
      <c r="L15" s="16"/>
      <c r="M15" s="17"/>
      <c r="N15" s="17"/>
      <c r="O15" s="11"/>
      <c r="P15" s="18"/>
      <c r="Q15" s="13"/>
    </row>
    <row r="17" spans="1:12" s="27" customFormat="1" ht="15.6" x14ac:dyDescent="0.3">
      <c r="A17" s="27" t="s">
        <v>28</v>
      </c>
      <c r="F17" s="47"/>
      <c r="G17" s="28"/>
      <c r="H17" s="28"/>
      <c r="J17" s="48"/>
      <c r="K17" s="49"/>
      <c r="L17" s="49"/>
    </row>
  </sheetData>
  <mergeCells count="3">
    <mergeCell ref="A1:K1"/>
    <mergeCell ref="A2:K2"/>
    <mergeCell ref="A4:A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2023-11-09T20:52:32Z</dcterms:created>
  <dcterms:modified xsi:type="dcterms:W3CDTF">2023-11-16T14:27:39Z</dcterms:modified>
</cp:coreProperties>
</file>