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5 - Carnaval\"/>
    </mc:Choice>
  </mc:AlternateContent>
  <bookViews>
    <workbookView xWindow="-120" yWindow="-120" windowWidth="29040" windowHeight="157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H12" i="1"/>
  <c r="K12" i="1" s="1"/>
  <c r="H11" i="1"/>
  <c r="K11" i="1" s="1"/>
  <c r="H10" i="1"/>
  <c r="K10" i="1" s="1"/>
  <c r="H9" i="1"/>
  <c r="K9" i="1" s="1"/>
  <c r="K8" i="1"/>
  <c r="H7" i="1"/>
  <c r="K7" i="1" s="1"/>
  <c r="H6" i="1"/>
  <c r="K6" i="1" s="1"/>
  <c r="F5" i="1"/>
  <c r="H5" i="1" s="1"/>
  <c r="H14" i="1" l="1"/>
  <c r="K5" i="1"/>
  <c r="K14" i="1" s="1"/>
  <c r="K16" i="1" s="1"/>
</calcChain>
</file>

<file path=xl/sharedStrings.xml><?xml version="1.0" encoding="utf-8"?>
<sst xmlns="http://schemas.openxmlformats.org/spreadsheetml/2006/main" count="48" uniqueCount="33">
  <si>
    <t>FOLIA É NA CORREIO - 2024</t>
  </si>
  <si>
    <t>PERÍODO: 26 de Janeiro a 14 de Fevereiro de 2024</t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</si>
  <si>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</si>
  <si>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</si>
  <si>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</si>
  <si>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</si>
  <si>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</si>
  <si>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</si>
  <si>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</si>
  <si>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</si>
  <si>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</si>
  <si>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</si>
  <si>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</si>
  <si>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rotativo</t>
  </si>
  <si>
    <t>VT comemorativo - Folia é na Correio (Assinatura 5" cliente)</t>
  </si>
  <si>
    <t>Chamadas de expectativa Jornal da Correio Especial (Assinatura 5" cliente)</t>
  </si>
  <si>
    <t>det.</t>
  </si>
  <si>
    <t>Vinheta de abertura e encerramento Jornal da Correio especial (Assinatura 5" cliente)</t>
  </si>
  <si>
    <t>Chamadas de expectativa Programa Folia é Na Correio (Assinatura 5" cliente)</t>
  </si>
  <si>
    <t>Vinheta de abertura e encerramento Programa Folia é Na Correio (Assinatura 5" cliente)</t>
  </si>
  <si>
    <t>Vinhetas - Boletins Folia é na Correio (Assinatura 5" cliente)</t>
  </si>
  <si>
    <t>Vinhetas - programetes Folia é na Correio (Assinatura 5" cliente)</t>
  </si>
  <si>
    <t>Definir</t>
  </si>
  <si>
    <t>Publicações no feed divulgando o programa com marca do parceiro</t>
  </si>
  <si>
    <t>Mídia de apoio em esquema rotativo de 30" (Comercial de 30" do cliente)</t>
  </si>
  <si>
    <t>TOTAL GERAL</t>
  </si>
  <si>
    <t xml:space="preserve"> </t>
  </si>
  <si>
    <t>Desconto (%)</t>
  </si>
  <si>
    <t>Tabela de Preços: Outubro 2023</t>
  </si>
  <si>
    <t xml:space="preserve">Rotativo: </t>
  </si>
  <si>
    <t>Jornal da Correio</t>
  </si>
  <si>
    <t>Horário Papo de Fogão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</si>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</sst>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Continuous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166" fontId="10" fillId="5" borderId="2" xfId="1" applyNumberFormat="1" applyFont="1" applyFill="1" applyBorder="1" applyAlignment="1">
      <alignment horizontal="center" vertical="center" wrapText="1"/>
    </xf>
    <xf numFmtId="166" fontId="10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167" fontId="11" fillId="5" borderId="2" xfId="0" applyNumberFormat="1" applyFont="1" applyFill="1" applyBorder="1" applyAlignment="1">
      <alignment horizontal="center" vertical="center"/>
    </xf>
    <xf numFmtId="43" fontId="9" fillId="5" borderId="2" xfId="1" applyFont="1" applyFill="1" applyBorder="1" applyAlignment="1"/>
    <xf numFmtId="43" fontId="11" fillId="5" borderId="2" xfId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left" readingOrder="1"/>
    </xf>
    <xf numFmtId="43" fontId="9" fillId="5" borderId="2" xfId="1" applyFont="1" applyFill="1" applyBorder="1" applyAlignment="1">
      <alignment horizontal="center"/>
    </xf>
    <xf numFmtId="0" fontId="11" fillId="5" borderId="2" xfId="0" applyFont="1" applyFill="1" applyBorder="1"/>
    <xf numFmtId="167" fontId="11" fillId="5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>
      <alignment horizontal="center"/>
    </xf>
    <xf numFmtId="0" fontId="13" fillId="6" borderId="0" xfId="0" applyFont="1" applyFill="1"/>
    <xf numFmtId="0" fontId="9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Continuous"/>
    </xf>
    <xf numFmtId="3" fontId="13" fillId="6" borderId="0" xfId="0" applyNumberFormat="1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165" fontId="13" fillId="6" borderId="0" xfId="0" applyNumberFormat="1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/>
    <xf numFmtId="43" fontId="9" fillId="0" borderId="0" xfId="0" applyNumberFormat="1" applyFont="1" applyAlignment="1">
      <alignment vertical="center"/>
    </xf>
    <xf numFmtId="0" fontId="16" fillId="6" borderId="0" xfId="2" applyFont="1" applyFill="1"/>
    <xf numFmtId="0" fontId="17" fillId="6" borderId="0" xfId="0" applyFont="1" applyFill="1"/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164" fontId="17" fillId="6" borderId="0" xfId="0" applyNumberFormat="1" applyFont="1" applyFill="1"/>
    <xf numFmtId="164" fontId="16" fillId="6" borderId="0" xfId="2" applyNumberFormat="1" applyFont="1" applyFill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9" fillId="5" borderId="1" xfId="1" applyFont="1" applyFill="1" applyBorder="1" applyAlignment="1">
      <alignment horizontal="center" vertical="center" wrapText="1"/>
    </xf>
    <xf numFmtId="44" fontId="11" fillId="0" borderId="0" xfId="3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selection sqref="A1:K1"/>
    </sheetView>
  </sheetViews>
  <sheetFormatPr defaultRowHeight="14.4" x14ac:dyDescent="0.3"/>
  <cols>
    <col min="1" max="1" width="18.6640625" customWidth="1"/>
    <col min="4" max="4" width="12.5546875" customWidth="1"/>
    <col min="5" max="5" width="83.44140625" customWidth="1"/>
    <col min="10" max="10" width="12.44140625" customWidth="1"/>
    <col min="11" max="11" width="21.109375" customWidth="1"/>
  </cols>
  <sheetData>
    <row r="1" spans="1:11" ht="17.399999999999999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1.2" x14ac:dyDescent="0.3">
      <c r="A2" s="40" t="s">
        <v>0</v>
      </c>
      <c r="B2" s="40"/>
      <c r="C2" s="40"/>
      <c r="D2" s="41"/>
      <c r="E2" s="41"/>
      <c r="F2" s="41"/>
      <c r="G2" s="41"/>
      <c r="H2" s="41"/>
      <c r="I2" s="41"/>
      <c r="J2" s="41"/>
      <c r="K2" s="41"/>
    </row>
    <row r="3" spans="1:11" ht="18" x14ac:dyDescent="0.3">
      <c r="A3" s="42" t="s">
        <v>1</v>
      </c>
      <c r="B3" s="42"/>
      <c r="C3" s="42"/>
      <c r="D3" s="43"/>
      <c r="E3" s="43"/>
      <c r="F3" s="43"/>
      <c r="G3" s="43"/>
      <c r="H3" s="43"/>
      <c r="I3" s="43"/>
      <c r="J3" s="43"/>
      <c r="K3" s="43"/>
    </row>
    <row r="4" spans="1:11" ht="41.4" x14ac:dyDescent="0.3">
      <c r="A4" s="1" t="s">
        <v>2</v>
      </c>
      <c r="B4" s="2" t="s">
        <v>3</v>
      </c>
      <c r="C4" s="2" t="s">
        <v>4</v>
      </c>
      <c r="D4" s="1" t="s">
        <v>5</v>
      </c>
      <c r="E4" s="3" t="s">
        <v>6</v>
      </c>
      <c r="F4" s="2" t="s">
        <v>7</v>
      </c>
      <c r="G4" s="2" t="s">
        <v>8</v>
      </c>
      <c r="H4" s="4" t="s">
        <v>9</v>
      </c>
      <c r="I4" s="5" t="s">
        <v>10</v>
      </c>
      <c r="J4" s="2" t="s">
        <v>11</v>
      </c>
      <c r="K4" s="5" t="s">
        <v>12</v>
      </c>
    </row>
    <row r="5" spans="1:11" ht="15.6" x14ac:dyDescent="0.3">
      <c r="A5" s="44" t="s">
        <v>0</v>
      </c>
      <c r="B5" s="6">
        <v>45317</v>
      </c>
      <c r="C5" s="7">
        <v>45336</v>
      </c>
      <c r="D5" s="8" t="s">
        <v>13</v>
      </c>
      <c r="E5" s="9" t="s">
        <v>14</v>
      </c>
      <c r="F5" s="10">
        <f>(C5-B5)+1</f>
        <v>20</v>
      </c>
      <c r="G5" s="10">
        <v>3</v>
      </c>
      <c r="H5" s="11">
        <f t="shared" ref="H5:H12" si="0">G5*F5</f>
        <v>60</v>
      </c>
      <c r="I5" s="12">
        <v>0.375</v>
      </c>
      <c r="J5" s="13">
        <v>4027.2</v>
      </c>
      <c r="K5" s="14">
        <f t="shared" ref="K5:K13" si="1">J5*I5*H5</f>
        <v>90611.999999999985</v>
      </c>
    </row>
    <row r="6" spans="1:11" ht="15.6" x14ac:dyDescent="0.3">
      <c r="A6" s="44"/>
      <c r="B6" s="6">
        <v>45327</v>
      </c>
      <c r="C6" s="7">
        <v>45331</v>
      </c>
      <c r="D6" s="8" t="s">
        <v>13</v>
      </c>
      <c r="E6" s="15" t="s">
        <v>15</v>
      </c>
      <c r="F6" s="10">
        <v>5</v>
      </c>
      <c r="G6" s="10">
        <v>4</v>
      </c>
      <c r="H6" s="11">
        <f t="shared" si="0"/>
        <v>20</v>
      </c>
      <c r="I6" s="12">
        <v>0.375</v>
      </c>
      <c r="J6" s="16">
        <v>4027.2</v>
      </c>
      <c r="K6" s="14">
        <f t="shared" si="1"/>
        <v>30203.999999999996</v>
      </c>
    </row>
    <row r="7" spans="1:11" ht="15.6" x14ac:dyDescent="0.3">
      <c r="A7" s="44"/>
      <c r="B7" s="6">
        <v>45331</v>
      </c>
      <c r="C7" s="6">
        <v>45331</v>
      </c>
      <c r="D7" s="8" t="s">
        <v>16</v>
      </c>
      <c r="E7" s="17" t="s">
        <v>17</v>
      </c>
      <c r="F7" s="8">
        <v>1</v>
      </c>
      <c r="G7" s="8">
        <v>2</v>
      </c>
      <c r="H7" s="11">
        <f t="shared" si="0"/>
        <v>2</v>
      </c>
      <c r="I7" s="18">
        <v>0.375</v>
      </c>
      <c r="J7" s="16">
        <v>8675</v>
      </c>
      <c r="K7" s="14">
        <f t="shared" si="1"/>
        <v>6506.25</v>
      </c>
    </row>
    <row r="8" spans="1:11" ht="15.6" x14ac:dyDescent="0.3">
      <c r="A8" s="44"/>
      <c r="B8" s="6">
        <v>45326</v>
      </c>
      <c r="C8" s="7">
        <v>45332</v>
      </c>
      <c r="D8" s="8" t="s">
        <v>13</v>
      </c>
      <c r="E8" s="15" t="s">
        <v>18</v>
      </c>
      <c r="F8" s="8">
        <v>5</v>
      </c>
      <c r="G8" s="8">
        <v>7</v>
      </c>
      <c r="H8" s="11">
        <v>49</v>
      </c>
      <c r="I8" s="18">
        <v>0.375</v>
      </c>
      <c r="J8" s="16">
        <v>4027.2</v>
      </c>
      <c r="K8" s="14">
        <f t="shared" si="1"/>
        <v>73999.799999999988</v>
      </c>
    </row>
    <row r="9" spans="1:11" ht="15.6" x14ac:dyDescent="0.3">
      <c r="A9" s="44"/>
      <c r="B9" s="6">
        <v>45332</v>
      </c>
      <c r="C9" s="6">
        <v>45332</v>
      </c>
      <c r="D9" s="8" t="s">
        <v>16</v>
      </c>
      <c r="E9" s="17" t="s">
        <v>19</v>
      </c>
      <c r="F9" s="8">
        <v>1</v>
      </c>
      <c r="G9" s="8">
        <v>2</v>
      </c>
      <c r="H9" s="11">
        <f t="shared" si="0"/>
        <v>2</v>
      </c>
      <c r="I9" s="18">
        <v>0.375</v>
      </c>
      <c r="J9" s="16">
        <v>5376</v>
      </c>
      <c r="K9" s="14">
        <f t="shared" si="1"/>
        <v>4032</v>
      </c>
    </row>
    <row r="10" spans="1:11" ht="15.6" x14ac:dyDescent="0.3">
      <c r="A10" s="44"/>
      <c r="B10" s="6">
        <v>45323</v>
      </c>
      <c r="C10" s="7">
        <v>45332</v>
      </c>
      <c r="D10" s="8" t="s">
        <v>13</v>
      </c>
      <c r="E10" s="17" t="s">
        <v>20</v>
      </c>
      <c r="F10" s="8">
        <v>10</v>
      </c>
      <c r="G10" s="8">
        <v>1</v>
      </c>
      <c r="H10" s="11">
        <f t="shared" si="0"/>
        <v>10</v>
      </c>
      <c r="I10" s="18">
        <v>0.375</v>
      </c>
      <c r="J10" s="16">
        <v>4027.2</v>
      </c>
      <c r="K10" s="14">
        <f t="shared" si="1"/>
        <v>15101.999999999998</v>
      </c>
    </row>
    <row r="11" spans="1:11" ht="15.6" x14ac:dyDescent="0.3">
      <c r="A11" s="44"/>
      <c r="B11" s="6">
        <v>45323</v>
      </c>
      <c r="C11" s="7">
        <v>45332</v>
      </c>
      <c r="D11" s="8" t="s">
        <v>13</v>
      </c>
      <c r="E11" s="17" t="s">
        <v>21</v>
      </c>
      <c r="F11" s="8">
        <v>10</v>
      </c>
      <c r="G11" s="8">
        <v>2</v>
      </c>
      <c r="H11" s="11">
        <f t="shared" si="0"/>
        <v>20</v>
      </c>
      <c r="I11" s="18">
        <v>0.375</v>
      </c>
      <c r="J11" s="16">
        <v>4027.2</v>
      </c>
      <c r="K11" s="14">
        <f t="shared" si="1"/>
        <v>30203.999999999996</v>
      </c>
    </row>
    <row r="12" spans="1:11" ht="15.6" x14ac:dyDescent="0.3">
      <c r="A12" s="44"/>
      <c r="B12" s="8" t="s">
        <v>22</v>
      </c>
      <c r="C12" s="8" t="s">
        <v>22</v>
      </c>
      <c r="D12" s="8" t="s">
        <v>13</v>
      </c>
      <c r="E12" s="17" t="s">
        <v>23</v>
      </c>
      <c r="F12" s="8">
        <v>2</v>
      </c>
      <c r="G12" s="8">
        <v>1</v>
      </c>
      <c r="H12" s="11">
        <f t="shared" si="0"/>
        <v>2</v>
      </c>
      <c r="I12" s="18">
        <v>1</v>
      </c>
      <c r="J12" s="16">
        <v>1342.4</v>
      </c>
      <c r="K12" s="14">
        <f>J12*H12</f>
        <v>2684.8</v>
      </c>
    </row>
    <row r="13" spans="1:11" ht="15.6" x14ac:dyDescent="0.3">
      <c r="A13" s="44"/>
      <c r="B13" s="8" t="s">
        <v>22</v>
      </c>
      <c r="C13" s="8" t="s">
        <v>22</v>
      </c>
      <c r="D13" s="8" t="s">
        <v>13</v>
      </c>
      <c r="E13" s="17" t="s">
        <v>24</v>
      </c>
      <c r="F13" s="8" t="s">
        <v>22</v>
      </c>
      <c r="G13" s="8" t="s">
        <v>22</v>
      </c>
      <c r="H13" s="19">
        <v>40</v>
      </c>
      <c r="I13" s="18">
        <v>1</v>
      </c>
      <c r="J13" s="16">
        <v>4027.2</v>
      </c>
      <c r="K13" s="14">
        <f t="shared" si="1"/>
        <v>161088</v>
      </c>
    </row>
    <row r="14" spans="1:11" ht="15.6" x14ac:dyDescent="0.3">
      <c r="A14" s="20" t="s">
        <v>25</v>
      </c>
      <c r="B14" s="20"/>
      <c r="C14" s="20"/>
      <c r="D14" s="21"/>
      <c r="E14" s="22" t="s">
        <v>26</v>
      </c>
      <c r="F14" s="22"/>
      <c r="G14" s="22"/>
      <c r="H14" s="23">
        <f>SUM(H5:H13)</f>
        <v>205</v>
      </c>
      <c r="I14" s="23" t="s">
        <v>26</v>
      </c>
      <c r="J14" s="24" t="s">
        <v>26</v>
      </c>
      <c r="K14" s="25">
        <f>SUM(K5:K13)</f>
        <v>414432.85</v>
      </c>
    </row>
    <row r="15" spans="1:11" ht="15.6" x14ac:dyDescent="0.3">
      <c r="A15" s="26"/>
      <c r="B15" s="26"/>
      <c r="C15" s="26"/>
      <c r="D15" s="27"/>
      <c r="E15" s="27"/>
      <c r="F15" s="27"/>
      <c r="G15" s="27"/>
      <c r="H15" s="28"/>
      <c r="I15" s="28"/>
      <c r="J15" s="27"/>
      <c r="K15" s="29"/>
    </row>
    <row r="16" spans="1:11" ht="15.6" x14ac:dyDescent="0.3">
      <c r="A16" s="30"/>
      <c r="B16" s="30"/>
      <c r="C16" s="30"/>
      <c r="D16" s="27"/>
      <c r="E16" s="27"/>
      <c r="F16" s="27"/>
      <c r="G16" s="27"/>
      <c r="H16" s="28"/>
      <c r="I16" s="28" t="s">
        <v>27</v>
      </c>
      <c r="J16" s="27">
        <v>0</v>
      </c>
      <c r="K16" s="31">
        <f>K14-(K14/100*J16)</f>
        <v>414432.85</v>
      </c>
    </row>
    <row r="17" spans="1:12" ht="15.6" x14ac:dyDescent="0.3">
      <c r="A17" s="32" t="s">
        <v>28</v>
      </c>
      <c r="B17" s="32"/>
      <c r="C17" s="32"/>
      <c r="D17" s="33"/>
      <c r="E17" s="34"/>
      <c r="F17" s="34"/>
      <c r="G17" s="34"/>
      <c r="H17" s="35"/>
      <c r="I17" s="35"/>
      <c r="J17" s="34"/>
      <c r="K17" s="36"/>
    </row>
    <row r="18" spans="1:12" ht="15.6" x14ac:dyDescent="0.3">
      <c r="A18" s="32" t="s">
        <v>29</v>
      </c>
      <c r="B18" s="32"/>
      <c r="C18" s="32"/>
      <c r="D18" s="37">
        <v>4027.2</v>
      </c>
      <c r="E18" s="34"/>
      <c r="F18" s="34"/>
      <c r="G18" s="34"/>
      <c r="H18" s="35"/>
      <c r="I18" s="35"/>
      <c r="J18" s="34"/>
      <c r="K18" s="36"/>
    </row>
    <row r="19" spans="1:12" ht="15.6" x14ac:dyDescent="0.3">
      <c r="A19" s="32" t="s">
        <v>30</v>
      </c>
      <c r="B19" s="32"/>
      <c r="C19" s="32"/>
      <c r="D19" s="38">
        <v>8675</v>
      </c>
      <c r="E19" s="34"/>
      <c r="F19" s="34"/>
      <c r="G19" s="34"/>
      <c r="H19" s="35"/>
      <c r="I19" s="35"/>
      <c r="J19" s="34"/>
      <c r="K19" s="36"/>
    </row>
    <row r="20" spans="1:12" x14ac:dyDescent="0.3">
      <c r="A20" s="32" t="s">
        <v>31</v>
      </c>
      <c r="B20" s="32"/>
      <c r="C20" s="32"/>
      <c r="D20" s="38">
        <v>5376</v>
      </c>
    </row>
    <row r="22" spans="1:12" s="27" customFormat="1" ht="15.6" x14ac:dyDescent="0.3">
      <c r="A22" s="27" t="s">
        <v>32</v>
      </c>
      <c r="F22" s="45"/>
      <c r="G22" s="28"/>
      <c r="H22" s="28"/>
      <c r="J22" s="46"/>
      <c r="K22" s="47"/>
      <c r="L22" s="47"/>
    </row>
  </sheetData>
  <mergeCells count="4">
    <mergeCell ref="A1:K1"/>
    <mergeCell ref="A2:K2"/>
    <mergeCell ref="A3:K3"/>
    <mergeCell ref="A5:A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2023-11-09T20:31:00Z</dcterms:created>
  <dcterms:modified xsi:type="dcterms:W3CDTF">2023-11-16T14:38:54Z</dcterms:modified>
</cp:coreProperties>
</file>