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17 - Dia dos Pais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K9" i="1" s="1"/>
  <c r="J8" i="1"/>
  <c r="K8" i="1" s="1"/>
  <c r="J7" i="1"/>
  <c r="K7" i="1" s="1"/>
  <c r="J6" i="1"/>
  <c r="H6" i="1"/>
  <c r="K6" i="1" s="1"/>
  <c r="J5" i="1"/>
  <c r="K5" i="1" s="1"/>
  <c r="H5" i="1"/>
  <c r="H10" i="1" s="1"/>
  <c r="K10" i="1" l="1"/>
  <c r="K12" i="1" s="1"/>
</calcChain>
</file>

<file path=xl/sharedStrings.xml><?xml version="1.0" encoding="utf-8"?>
<sst xmlns="http://schemas.openxmlformats.org/spreadsheetml/2006/main" count="35" uniqueCount="29">
  <si>
    <t>MEU PAI DEMAIS - Data do Evento: 08/2024</t>
  </si>
  <si>
    <r>
      <t xml:space="preserve">PERÍODO: 19 de julho à 31 de agosto de 2024 / </t>
    </r>
    <r>
      <rPr>
        <b/>
        <sz val="14"/>
        <color indexed="36"/>
        <rFont val="Calibri"/>
        <family val="2"/>
      </rPr>
      <t>TOTAL: 44 dias</t>
    </r>
    <r>
      <rPr>
        <b/>
        <sz val="14"/>
        <color indexed="10"/>
        <rFont val="Calibri"/>
        <family val="2"/>
      </rPr>
      <t xml:space="preserve"> </t>
    </r>
  </si>
  <si>
    <t>PROJETO</t>
  </si>
  <si>
    <t>DATA
 INICIAL</t>
  </si>
  <si>
    <t>DATA
FINAL</t>
  </si>
  <si>
    <t>HORÁRIO</t>
  </si>
  <si>
    <t xml:space="preserve">ESQUEMA COMERCIAL
</t>
  </si>
  <si>
    <t>TOTAL DE DIAS</t>
  </si>
  <si>
    <t>INSERÇÕES
DIA</t>
  </si>
  <si>
    <t>INSERÇÕES
PERÍODO</t>
  </si>
  <si>
    <t>CONVERSÃO</t>
  </si>
  <si>
    <t xml:space="preserve">R$
UNITÁRIO </t>
  </si>
  <si>
    <t>R$TOTAL</t>
  </si>
  <si>
    <t>MEU PAI DEMAIS - Data do Evento: 07/08/2024</t>
  </si>
  <si>
    <t>rotativo</t>
  </si>
  <si>
    <t>Chamadas de envolvimento do concurso cultural</t>
  </si>
  <si>
    <t xml:space="preserve"> Vt comemorativo DIA DOS PAIS de 30", ass. 05"</t>
  </si>
  <si>
    <t>VH nos boletins especiais no programa MD+</t>
  </si>
  <si>
    <t>Det.</t>
  </si>
  <si>
    <r>
      <t xml:space="preserve">Comercial de 30" no break </t>
    </r>
    <r>
      <rPr>
        <b/>
        <sz val="12"/>
        <rFont val="Calibri"/>
        <family val="2"/>
      </rPr>
      <t>Prog. MD+ no dia de exibição do boletim</t>
    </r>
  </si>
  <si>
    <t>Definir</t>
  </si>
  <si>
    <t>Mídia de apoio em esquema rotativo de 30"</t>
  </si>
  <si>
    <t>TOTAL GERAL</t>
  </si>
  <si>
    <t xml:space="preserve"> </t>
  </si>
  <si>
    <t>Desconto (%)</t>
  </si>
  <si>
    <t>Tabela de Preços: Outubro 2023</t>
  </si>
  <si>
    <t xml:space="preserve">Rotativo: </t>
  </si>
  <si>
    <t xml:space="preserve">Programa MD+ 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</si>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</sst>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(* #,##0.00_);_(* \(#,##0.00\);_(* &quot;-&quot;??_);_(@_)"/>
    <numFmt numFmtId="166" formatCode="dd/mm/yy;@"/>
    <numFmt numFmtId="167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24"/>
      <color theme="0"/>
      <name val="Calibri"/>
      <family val="2"/>
      <scheme val="minor"/>
    </font>
    <font>
      <b/>
      <sz val="18"/>
      <color indexed="18"/>
      <name val="Arial"/>
      <family val="2"/>
    </font>
    <font>
      <b/>
      <sz val="14"/>
      <color rgb="FF002060"/>
      <name val="Calibri"/>
      <family val="2"/>
      <scheme val="minor"/>
    </font>
    <font>
      <b/>
      <sz val="14"/>
      <color indexed="36"/>
      <name val="Calibri"/>
      <family val="2"/>
    </font>
    <font>
      <b/>
      <sz val="14"/>
      <color indexed="10"/>
      <name val="Calibri"/>
      <family val="2"/>
    </font>
    <font>
      <sz val="14"/>
      <color rgb="FF00206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Arial Black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Continuous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166" fontId="14" fillId="5" borderId="2" xfId="1" applyNumberFormat="1" applyFont="1" applyFill="1" applyBorder="1" applyAlignment="1">
      <alignment horizontal="center" vertical="center" wrapText="1"/>
    </xf>
    <xf numFmtId="166" fontId="14" fillId="5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167" fontId="15" fillId="5" borderId="2" xfId="0" applyNumberFormat="1" applyFont="1" applyFill="1" applyBorder="1" applyAlignment="1">
      <alignment horizontal="center" vertical="center"/>
    </xf>
    <xf numFmtId="43" fontId="13" fillId="5" borderId="2" xfId="1" applyFont="1" applyFill="1" applyBorder="1" applyAlignment="1"/>
    <xf numFmtId="43" fontId="15" fillId="5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6" fontId="14" fillId="5" borderId="3" xfId="1" applyNumberFormat="1" applyFont="1" applyFill="1" applyBorder="1" applyAlignment="1">
      <alignment horizontal="center" vertical="center" wrapText="1"/>
    </xf>
    <xf numFmtId="166" fontId="14" fillId="5" borderId="3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167" fontId="15" fillId="5" borderId="1" xfId="0" applyNumberFormat="1" applyFont="1" applyFill="1" applyBorder="1" applyAlignment="1">
      <alignment horizontal="center" vertical="center"/>
    </xf>
    <xf numFmtId="43" fontId="13" fillId="5" borderId="1" xfId="1" applyFont="1" applyFill="1" applyBorder="1" applyAlignment="1">
      <alignment horizontal="center" vertical="center"/>
    </xf>
    <xf numFmtId="43" fontId="15" fillId="5" borderId="1" xfId="1" applyFont="1" applyFill="1" applyBorder="1" applyAlignment="1">
      <alignment horizontal="right" vertical="center"/>
    </xf>
    <xf numFmtId="167" fontId="15" fillId="5" borderId="2" xfId="0" applyNumberFormat="1" applyFont="1" applyFill="1" applyBorder="1" applyAlignment="1">
      <alignment horizontal="center"/>
    </xf>
    <xf numFmtId="43" fontId="13" fillId="5" borderId="2" xfId="1" applyFont="1" applyFill="1" applyBorder="1" applyAlignment="1">
      <alignment horizontal="center"/>
    </xf>
    <xf numFmtId="0" fontId="15" fillId="5" borderId="2" xfId="0" applyFont="1" applyFill="1" applyBorder="1"/>
    <xf numFmtId="3" fontId="15" fillId="5" borderId="2" xfId="0" applyNumberFormat="1" applyFont="1" applyFill="1" applyBorder="1" applyAlignment="1">
      <alignment horizontal="center"/>
    </xf>
    <xf numFmtId="0" fontId="17" fillId="6" borderId="0" xfId="0" applyFont="1" applyFill="1"/>
    <xf numFmtId="0" fontId="13" fillId="6" borderId="0" xfId="0" applyFont="1" applyFill="1" applyAlignment="1">
      <alignment horizontal="center"/>
    </xf>
    <xf numFmtId="0" fontId="18" fillId="6" borderId="0" xfId="0" applyFont="1" applyFill="1" applyAlignment="1">
      <alignment horizontal="centerContinuous"/>
    </xf>
    <xf numFmtId="3" fontId="17" fillId="6" borderId="0" xfId="0" applyNumberFormat="1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165" fontId="17" fillId="6" borderId="0" xfId="0" applyNumberFormat="1" applyFont="1" applyFill="1" applyAlignment="1">
      <alignment horizontal="right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/>
    <xf numFmtId="43" fontId="13" fillId="0" borderId="0" xfId="0" applyNumberFormat="1" applyFont="1" applyAlignment="1">
      <alignment vertical="center"/>
    </xf>
    <xf numFmtId="0" fontId="21" fillId="6" borderId="0" xfId="2" applyFont="1" applyFill="1"/>
    <xf numFmtId="0" fontId="14" fillId="6" borderId="0" xfId="2" applyFont="1" applyFill="1"/>
    <xf numFmtId="0" fontId="0" fillId="6" borderId="0" xfId="0" applyFill="1"/>
    <xf numFmtId="3" fontId="4" fillId="0" borderId="0" xfId="0" applyNumberFormat="1" applyFont="1"/>
    <xf numFmtId="0" fontId="22" fillId="0" borderId="0" xfId="0" applyFont="1"/>
    <xf numFmtId="164" fontId="0" fillId="6" borderId="0" xfId="0" applyNumberFormat="1" applyFill="1"/>
    <xf numFmtId="164" fontId="14" fillId="6" borderId="0" xfId="2" applyNumberFormat="1" applyFont="1" applyFill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43" fontId="23" fillId="0" borderId="1" xfId="1" applyFont="1" applyFill="1" applyBorder="1" applyAlignment="1">
      <alignment horizontal="center" vertical="center" wrapText="1"/>
    </xf>
    <xf numFmtId="166" fontId="14" fillId="0" borderId="3" xfId="1" applyNumberFormat="1" applyFont="1" applyFill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/>
    </xf>
    <xf numFmtId="43" fontId="15" fillId="0" borderId="1" xfId="1" applyFont="1" applyFill="1" applyBorder="1" applyAlignment="1">
      <alignment horizontal="right" vertical="center"/>
    </xf>
    <xf numFmtId="0" fontId="17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 horizontal="right"/>
    </xf>
    <xf numFmtId="43" fontId="13" fillId="0" borderId="0" xfId="0" applyNumberFormat="1" applyFont="1"/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13" fillId="5" borderId="1" xfId="1" applyFont="1" applyFill="1" applyBorder="1" applyAlignment="1">
      <alignment horizontal="center" vertical="center" wrapText="1"/>
    </xf>
    <xf numFmtId="0" fontId="0" fillId="0" borderId="0" xfId="0"/>
    <xf numFmtId="44" fontId="15" fillId="0" borderId="0" xfId="3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/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workbookViewId="0">
      <selection sqref="A1:K1"/>
    </sheetView>
  </sheetViews>
  <sheetFormatPr defaultColWidth="13.44140625" defaultRowHeight="15.6" x14ac:dyDescent="0.3"/>
  <cols>
    <col min="1" max="1" width="28" style="1" customWidth="1"/>
    <col min="2" max="2" width="14.88671875" style="1" customWidth="1"/>
    <col min="3" max="3" width="13.88671875" style="1" customWidth="1"/>
    <col min="4" max="4" width="12.6640625" style="1" customWidth="1"/>
    <col min="5" max="5" width="96.88671875" style="1" customWidth="1"/>
    <col min="6" max="7" width="15.33203125" style="1" customWidth="1"/>
    <col min="8" max="8" width="18.109375" style="49" customWidth="1"/>
    <col min="9" max="9" width="17" style="49" customWidth="1"/>
    <col min="10" max="10" width="13" style="1" customWidth="1"/>
    <col min="11" max="11" width="14.5546875" style="50" customWidth="1"/>
    <col min="12" max="12" width="25.5546875" style="1" bestFit="1" customWidth="1"/>
    <col min="13" max="13" width="29.44140625" style="1" customWidth="1"/>
    <col min="14" max="16384" width="13.44140625" style="1"/>
  </cols>
  <sheetData>
    <row r="1" spans="1:13" ht="17.399999999999999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31.2" x14ac:dyDescent="0.25">
      <c r="A2" s="75" t="s">
        <v>0</v>
      </c>
      <c r="B2" s="75"/>
      <c r="C2" s="75"/>
      <c r="D2" s="76"/>
      <c r="E2" s="76"/>
      <c r="F2" s="76"/>
      <c r="G2" s="76"/>
      <c r="H2" s="76"/>
      <c r="I2" s="76"/>
      <c r="J2" s="76"/>
      <c r="K2" s="76"/>
    </row>
    <row r="3" spans="1:13" ht="18" x14ac:dyDescent="0.25">
      <c r="A3" s="77" t="s">
        <v>1</v>
      </c>
      <c r="B3" s="77"/>
      <c r="C3" s="77"/>
      <c r="D3" s="78"/>
      <c r="E3" s="78"/>
      <c r="F3" s="78"/>
      <c r="G3" s="78"/>
      <c r="H3" s="78"/>
      <c r="I3" s="78"/>
      <c r="J3" s="78"/>
      <c r="K3" s="78"/>
    </row>
    <row r="4" spans="1:13" s="8" customFormat="1" ht="27.6" x14ac:dyDescent="0.3">
      <c r="A4" s="2" t="s">
        <v>2</v>
      </c>
      <c r="B4" s="3" t="s">
        <v>3</v>
      </c>
      <c r="C4" s="3" t="s">
        <v>4</v>
      </c>
      <c r="D4" s="2" t="s">
        <v>5</v>
      </c>
      <c r="E4" s="4" t="s">
        <v>6</v>
      </c>
      <c r="F4" s="3" t="s">
        <v>7</v>
      </c>
      <c r="G4" s="3" t="s">
        <v>8</v>
      </c>
      <c r="H4" s="5" t="s">
        <v>9</v>
      </c>
      <c r="I4" s="6" t="s">
        <v>10</v>
      </c>
      <c r="J4" s="3" t="s">
        <v>11</v>
      </c>
      <c r="K4" s="6" t="s">
        <v>12</v>
      </c>
      <c r="L4" s="7"/>
    </row>
    <row r="5" spans="1:13" s="18" customFormat="1" x14ac:dyDescent="0.3">
      <c r="A5" s="79" t="s">
        <v>13</v>
      </c>
      <c r="B5" s="9">
        <v>45490</v>
      </c>
      <c r="C5" s="10">
        <v>45513</v>
      </c>
      <c r="D5" s="11" t="s">
        <v>14</v>
      </c>
      <c r="E5" s="12" t="s">
        <v>15</v>
      </c>
      <c r="F5" s="13">
        <v>20</v>
      </c>
      <c r="G5" s="13">
        <v>2</v>
      </c>
      <c r="H5" s="14">
        <f>G5*F5</f>
        <v>40</v>
      </c>
      <c r="I5" s="15">
        <v>0.375</v>
      </c>
      <c r="J5" s="16">
        <f>D14</f>
        <v>4027.2</v>
      </c>
      <c r="K5" s="17">
        <f>J5*I5*H5</f>
        <v>60407.999999999993</v>
      </c>
    </row>
    <row r="6" spans="1:13" s="18" customFormat="1" x14ac:dyDescent="0.3">
      <c r="A6" s="79"/>
      <c r="B6" s="19">
        <v>45502</v>
      </c>
      <c r="C6" s="20">
        <v>45515</v>
      </c>
      <c r="D6" s="21" t="s">
        <v>14</v>
      </c>
      <c r="E6" s="22" t="s">
        <v>16</v>
      </c>
      <c r="F6" s="23">
        <v>34</v>
      </c>
      <c r="G6" s="21">
        <v>2</v>
      </c>
      <c r="H6" s="24">
        <f>G6*F6</f>
        <v>68</v>
      </c>
      <c r="I6" s="25">
        <v>0.375</v>
      </c>
      <c r="J6" s="26">
        <f>D14</f>
        <v>4027.2</v>
      </c>
      <c r="K6" s="27">
        <f>H6*I6*J6</f>
        <v>102693.59999999999</v>
      </c>
    </row>
    <row r="7" spans="1:13" s="18" customFormat="1" x14ac:dyDescent="0.3">
      <c r="A7" s="79"/>
      <c r="B7" s="9">
        <v>45509</v>
      </c>
      <c r="C7" s="10">
        <v>45513</v>
      </c>
      <c r="D7" s="21"/>
      <c r="E7" s="22" t="s">
        <v>17</v>
      </c>
      <c r="F7" s="13">
        <v>5</v>
      </c>
      <c r="G7" s="11">
        <v>1</v>
      </c>
      <c r="H7" s="14">
        <v>5</v>
      </c>
      <c r="I7" s="28">
        <v>0.375</v>
      </c>
      <c r="J7" s="29">
        <f>$D$15</f>
        <v>4454</v>
      </c>
      <c r="K7" s="17">
        <f>J7*I7*H7</f>
        <v>8351.25</v>
      </c>
    </row>
    <row r="8" spans="1:13" x14ac:dyDescent="0.3">
      <c r="A8" s="79"/>
      <c r="B8" s="9">
        <v>45509</v>
      </c>
      <c r="C8" s="10">
        <v>45513</v>
      </c>
      <c r="D8" s="11" t="s">
        <v>18</v>
      </c>
      <c r="E8" s="30" t="s">
        <v>19</v>
      </c>
      <c r="F8" s="13">
        <v>5</v>
      </c>
      <c r="G8" s="11">
        <v>1</v>
      </c>
      <c r="H8" s="14">
        <v>5</v>
      </c>
      <c r="I8" s="28">
        <v>1</v>
      </c>
      <c r="J8" s="29">
        <f>$D$15</f>
        <v>4454</v>
      </c>
      <c r="K8" s="17">
        <f>J8*I8*H8</f>
        <v>22270</v>
      </c>
    </row>
    <row r="9" spans="1:13" x14ac:dyDescent="0.3">
      <c r="A9" s="79"/>
      <c r="B9" s="11" t="s">
        <v>20</v>
      </c>
      <c r="C9" s="10"/>
      <c r="D9" s="11" t="s">
        <v>14</v>
      </c>
      <c r="E9" s="30" t="s">
        <v>21</v>
      </c>
      <c r="F9" s="11"/>
      <c r="G9" s="11" t="s">
        <v>20</v>
      </c>
      <c r="H9" s="31">
        <v>10</v>
      </c>
      <c r="I9" s="28">
        <v>1</v>
      </c>
      <c r="J9" s="29">
        <f>D14</f>
        <v>4027.2</v>
      </c>
      <c r="K9" s="17">
        <f>J9*I9*H9</f>
        <v>40272</v>
      </c>
    </row>
    <row r="10" spans="1:13" s="39" customFormat="1" x14ac:dyDescent="0.3">
      <c r="A10" s="32" t="s">
        <v>22</v>
      </c>
      <c r="B10" s="32"/>
      <c r="C10" s="32"/>
      <c r="D10" s="33"/>
      <c r="E10" s="34" t="s">
        <v>23</v>
      </c>
      <c r="F10" s="34"/>
      <c r="G10" s="34"/>
      <c r="H10" s="35">
        <f>SUM(H5:H9)</f>
        <v>128</v>
      </c>
      <c r="I10" s="35" t="s">
        <v>23</v>
      </c>
      <c r="J10" s="36" t="s">
        <v>23</v>
      </c>
      <c r="K10" s="37">
        <f>SUM(K5:K9)</f>
        <v>233994.84999999998</v>
      </c>
      <c r="L10" s="1"/>
      <c r="M10" s="38"/>
    </row>
    <row r="11" spans="1:13" x14ac:dyDescent="0.3">
      <c r="A11" s="40"/>
      <c r="B11" s="40"/>
      <c r="C11" s="40"/>
      <c r="D11" s="41"/>
      <c r="E11" s="41"/>
      <c r="F11" s="41"/>
      <c r="G11" s="41"/>
      <c r="H11" s="42"/>
      <c r="I11" s="42"/>
      <c r="J11" s="41"/>
      <c r="K11" s="43"/>
    </row>
    <row r="12" spans="1:13" x14ac:dyDescent="0.3">
      <c r="A12" s="44"/>
      <c r="B12" s="44"/>
      <c r="C12" s="44"/>
      <c r="D12" s="41"/>
      <c r="E12" s="41"/>
      <c r="F12" s="41"/>
      <c r="G12" s="41"/>
      <c r="H12" s="42"/>
      <c r="I12" s="42" t="s">
        <v>24</v>
      </c>
      <c r="J12" s="41">
        <v>0</v>
      </c>
      <c r="K12" s="45">
        <f>K10-(K10/100*J12)</f>
        <v>233994.84999999998</v>
      </c>
    </row>
    <row r="13" spans="1:13" x14ac:dyDescent="0.3">
      <c r="A13" s="46" t="s">
        <v>25</v>
      </c>
      <c r="B13" s="47"/>
      <c r="C13" s="47"/>
      <c r="D13" s="48"/>
    </row>
    <row r="14" spans="1:13" x14ac:dyDescent="0.3">
      <c r="A14" s="47" t="s">
        <v>26</v>
      </c>
      <c r="B14" s="47"/>
      <c r="C14" s="47"/>
      <c r="D14" s="51">
        <v>4027.2</v>
      </c>
    </row>
    <row r="15" spans="1:13" x14ac:dyDescent="0.3">
      <c r="A15" s="47" t="s">
        <v>27</v>
      </c>
      <c r="B15" s="47"/>
      <c r="C15" s="47"/>
      <c r="D15" s="52">
        <v>4454</v>
      </c>
      <c r="E15"/>
      <c r="F15"/>
      <c r="G15"/>
      <c r="H15"/>
      <c r="I15"/>
      <c r="J15"/>
      <c r="K15"/>
    </row>
    <row r="16" spans="1:13" x14ac:dyDescent="0.3">
      <c r="D16" s="1" t="s">
        <v>23</v>
      </c>
    </row>
    <row r="17" spans="1:14" s="41" customFormat="1" x14ac:dyDescent="0.3">
      <c r="A17" s="41" t="s">
        <v>28</v>
      </c>
      <c r="F17" s="81"/>
      <c r="G17" s="42"/>
      <c r="H17" s="42"/>
      <c r="J17" s="82"/>
      <c r="K17" s="83"/>
      <c r="L17" s="83"/>
    </row>
    <row r="19" spans="1:14" ht="29.25" customHeight="1" x14ac:dyDescent="0.25">
      <c r="A19" s="53"/>
      <c r="B19" s="54"/>
      <c r="C19" s="54"/>
      <c r="D19" s="53"/>
      <c r="E19" s="54"/>
      <c r="F19" s="54"/>
      <c r="G19" s="54"/>
      <c r="H19" s="55"/>
      <c r="I19" s="56"/>
      <c r="J19" s="54"/>
      <c r="K19" s="56"/>
    </row>
    <row r="20" spans="1:14" x14ac:dyDescent="0.25">
      <c r="A20" s="57"/>
      <c r="B20" s="58"/>
      <c r="C20" s="59"/>
      <c r="D20" s="60"/>
      <c r="E20" s="61"/>
      <c r="F20" s="62"/>
      <c r="G20" s="60"/>
      <c r="H20" s="63"/>
      <c r="I20" s="64"/>
      <c r="J20" s="65"/>
      <c r="K20" s="66"/>
    </row>
    <row r="21" spans="1:14" x14ac:dyDescent="0.3">
      <c r="A21" s="67"/>
      <c r="B21" s="67"/>
      <c r="C21" s="67"/>
      <c r="D21" s="68"/>
      <c r="E21" s="69"/>
      <c r="F21" s="69"/>
      <c r="G21" s="69"/>
      <c r="H21" s="70"/>
      <c r="I21" s="70"/>
      <c r="J21" s="71"/>
      <c r="K21" s="72"/>
    </row>
    <row r="22" spans="1:14" x14ac:dyDescent="0.3">
      <c r="E22"/>
      <c r="I22" s="42"/>
      <c r="J22" s="40"/>
      <c r="K22" s="73"/>
    </row>
    <row r="23" spans="1:14" x14ac:dyDescent="0.3">
      <c r="H23"/>
      <c r="I23" s="42"/>
      <c r="J23" s="41"/>
      <c r="K23" s="45"/>
      <c r="L23" s="80"/>
      <c r="M23"/>
      <c r="N23"/>
    </row>
    <row r="24" spans="1:14" x14ac:dyDescent="0.3">
      <c r="H24"/>
      <c r="I24"/>
      <c r="J24"/>
      <c r="K24"/>
      <c r="L24" s="80"/>
      <c r="M24"/>
      <c r="N24"/>
    </row>
    <row r="25" spans="1:14" x14ac:dyDescent="0.3">
      <c r="H25"/>
      <c r="I25"/>
      <c r="J25"/>
      <c r="K25"/>
      <c r="L25"/>
      <c r="M25"/>
      <c r="N25"/>
    </row>
    <row r="26" spans="1:14" x14ac:dyDescent="0.3">
      <c r="H26"/>
      <c r="I26"/>
      <c r="J26"/>
      <c r="K26"/>
      <c r="L26"/>
      <c r="M26"/>
      <c r="N26"/>
    </row>
    <row r="27" spans="1:14" x14ac:dyDescent="0.3">
      <c r="H27"/>
      <c r="I27"/>
      <c r="J27"/>
      <c r="K27"/>
      <c r="L27"/>
      <c r="M27"/>
      <c r="N27"/>
    </row>
    <row r="28" spans="1:14" x14ac:dyDescent="0.3">
      <c r="H28"/>
      <c r="I28"/>
      <c r="J28"/>
      <c r="K28"/>
      <c r="L28"/>
      <c r="M28"/>
      <c r="N28"/>
    </row>
    <row r="29" spans="1:14" x14ac:dyDescent="0.3">
      <c r="H29"/>
      <c r="I29" s="80"/>
      <c r="J29" s="80"/>
      <c r="K29" s="80"/>
      <c r="L29" s="80"/>
      <c r="M29" s="80"/>
      <c r="N29"/>
    </row>
    <row r="30" spans="1:14" x14ac:dyDescent="0.3">
      <c r="H30"/>
      <c r="I30"/>
      <c r="J30"/>
      <c r="K30"/>
      <c r="L30"/>
      <c r="M30"/>
      <c r="N30"/>
    </row>
  </sheetData>
  <mergeCells count="6">
    <mergeCell ref="I29:M29"/>
    <mergeCell ref="A1:K1"/>
    <mergeCell ref="A2:K2"/>
    <mergeCell ref="A3:K3"/>
    <mergeCell ref="A5:A9"/>
    <mergeCell ref="L23:L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2023-11-09T20:43:42Z</dcterms:created>
  <dcterms:modified xsi:type="dcterms:W3CDTF">2023-11-16T14:44:00Z</dcterms:modified>
</cp:coreProperties>
</file>