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8 - Dia dos Namorados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K8" i="1"/>
  <c r="J8" i="1"/>
  <c r="J7" i="1"/>
  <c r="H7" i="1"/>
  <c r="J6" i="1"/>
  <c r="K6" i="1" s="1"/>
  <c r="H6" i="1"/>
  <c r="J5" i="1"/>
  <c r="F5" i="1"/>
  <c r="H5" i="1" s="1"/>
  <c r="H9" i="1" s="1"/>
  <c r="K5" i="1" l="1"/>
  <c r="K9" i="1" s="1"/>
  <c r="K11" i="1" s="1"/>
  <c r="K7" i="1"/>
</calcChain>
</file>

<file path=xl/sharedStrings.xml><?xml version="1.0" encoding="utf-8"?>
<sst xmlns="http://schemas.openxmlformats.org/spreadsheetml/2006/main" count="34" uniqueCount="29">
  <si>
    <t>Minha História de Amor - Data do Evento: 12/06/2024</t>
  </si>
  <si>
    <r>
      <t xml:space="preserve">PERÍODO: 23 de maio à 12 de junho de 2024 / </t>
    </r>
    <r>
      <rPr>
        <b/>
        <sz val="14"/>
        <color indexed="36"/>
        <rFont val="Calibri"/>
        <family val="2"/>
      </rPr>
      <t>TOTAL: 24 dias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</si>
  <si>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</si>
  <si>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</si>
  <si>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</si>
  <si>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</si>
  <si>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</si>
  <si>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</si>
  <si>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</si>
  <si>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</si>
  <si>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</si>
  <si>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</si>
  <si>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</si>
  <si>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DIA DOS NAMORADOS - Data do Evento: 12/06/2024</t>
  </si>
  <si>
    <t>rotativo</t>
  </si>
  <si>
    <t>Chamadas do concurso cultural "Minha história de Amor" de 30", ass. 05"</t>
  </si>
  <si>
    <t>05/06/2024 a 09/06/2024</t>
  </si>
  <si>
    <t>det.</t>
  </si>
  <si>
    <r>
      <t xml:space="preserve">Testemunhais com vinheta do concurso cultural de 60", ass. 05"  
no </t>
    </r>
    <r>
      <rPr>
        <b/>
        <sz val="12"/>
        <rFont val="Calibri"/>
        <family val="2"/>
      </rPr>
      <t>Mulher D+</t>
    </r>
  </si>
  <si>
    <r>
      <t xml:space="preserve">Comercial de 30" no break </t>
    </r>
    <r>
      <rPr>
        <b/>
        <sz val="12"/>
        <rFont val="Calibri"/>
        <family val="2"/>
      </rPr>
      <t>no Mulher D+ na semana da data</t>
    </r>
  </si>
  <si>
    <t>Mídia de apoio em esquema rotativo (veiculação de Maio até 12 
de Junho/22)</t>
  </si>
  <si>
    <t>Definir</t>
  </si>
  <si>
    <t>TOTAL GERAL</t>
  </si>
  <si>
    <t xml:space="preserve"> </t>
  </si>
  <si>
    <t>Tabela de Preços: Outubro 2023</t>
  </si>
  <si>
    <t>Desconto (%)</t>
  </si>
  <si>
    <t xml:space="preserve">Rotativo: </t>
  </si>
  <si>
    <t>MD+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</si>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</sst>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6" fontId="13" fillId="5" borderId="2" xfId="1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67" fontId="14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horizontal="center"/>
    </xf>
    <xf numFmtId="43" fontId="14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43" fontId="12" fillId="5" borderId="2" xfId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horizontal="right" vertical="center"/>
    </xf>
    <xf numFmtId="0" fontId="16" fillId="6" borderId="0" xfId="0" applyFont="1" applyFill="1"/>
    <xf numFmtId="0" fontId="12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Continuous"/>
    </xf>
    <xf numFmtId="3" fontId="16" fillId="6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165" fontId="16" fillId="6" borderId="0" xfId="0" applyNumberFormat="1" applyFont="1" applyFill="1" applyAlignment="1">
      <alignment horizontal="right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0" fontId="12" fillId="0" borderId="0" xfId="0" applyFont="1"/>
    <xf numFmtId="0" fontId="19" fillId="6" borderId="0" xfId="2" applyFont="1" applyFill="1"/>
    <xf numFmtId="0" fontId="20" fillId="6" borderId="0" xfId="2" applyFont="1" applyFill="1"/>
    <xf numFmtId="3" fontId="14" fillId="0" borderId="0" xfId="0" applyNumberFormat="1" applyFont="1" applyAlignment="1">
      <alignment vertical="center"/>
    </xf>
    <xf numFmtId="43" fontId="12" fillId="0" borderId="0" xfId="0" applyNumberFormat="1" applyFont="1"/>
    <xf numFmtId="164" fontId="13" fillId="6" borderId="0" xfId="2" applyNumberFormat="1" applyFont="1" applyFill="1"/>
    <xf numFmtId="3" fontId="4" fillId="0" borderId="0" xfId="0" applyNumberFormat="1" applyFont="1"/>
    <xf numFmtId="0" fontId="21" fillId="0" borderId="0" xfId="0" applyFont="1"/>
    <xf numFmtId="0" fontId="2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166" fontId="13" fillId="5" borderId="3" xfId="1" applyNumberFormat="1" applyFont="1" applyFill="1" applyBorder="1" applyAlignment="1">
      <alignment horizontal="center" vertical="center" wrapText="1"/>
    </xf>
    <xf numFmtId="166" fontId="13" fillId="5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3" width="16.88671875" style="1" customWidth="1"/>
    <col min="4" max="4" width="13" style="1" customWidth="1"/>
    <col min="5" max="5" width="76.5546875" style="1" customWidth="1"/>
    <col min="6" max="6" width="12.109375" style="1" customWidth="1"/>
    <col min="7" max="7" width="13.44140625" style="1"/>
    <col min="8" max="8" width="13.5546875" style="39" customWidth="1"/>
    <col min="9" max="9" width="14" style="39" customWidth="1"/>
    <col min="10" max="10" width="11.33203125" style="1" customWidth="1"/>
    <col min="11" max="11" width="14.88671875" style="40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31.2" x14ac:dyDescent="0.25">
      <c r="A2" s="44" t="s">
        <v>0</v>
      </c>
      <c r="B2" s="44"/>
      <c r="C2" s="44"/>
      <c r="D2" s="45"/>
      <c r="E2" s="45"/>
      <c r="F2" s="45"/>
      <c r="G2" s="45"/>
      <c r="H2" s="45"/>
      <c r="I2" s="45"/>
      <c r="J2" s="45"/>
      <c r="K2" s="45"/>
    </row>
    <row r="3" spans="1:13" ht="18" x14ac:dyDescent="0.25">
      <c r="A3" s="46" t="s">
        <v>1</v>
      </c>
      <c r="B3" s="46"/>
      <c r="C3" s="46"/>
      <c r="D3" s="47"/>
      <c r="E3" s="47"/>
      <c r="F3" s="47"/>
      <c r="G3" s="47"/>
      <c r="H3" s="47"/>
      <c r="I3" s="47"/>
      <c r="J3" s="47"/>
      <c r="K3" s="47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8" customFormat="1" x14ac:dyDescent="0.3">
      <c r="A5" s="48" t="s">
        <v>13</v>
      </c>
      <c r="B5" s="9">
        <v>45435</v>
      </c>
      <c r="C5" s="10">
        <v>45454</v>
      </c>
      <c r="D5" s="11" t="s">
        <v>14</v>
      </c>
      <c r="E5" s="12" t="s">
        <v>15</v>
      </c>
      <c r="F5" s="13">
        <f>(C5-B5)+1</f>
        <v>20</v>
      </c>
      <c r="G5" s="14">
        <v>3</v>
      </c>
      <c r="H5" s="13">
        <f>G5*F5</f>
        <v>60</v>
      </c>
      <c r="I5" s="15">
        <v>0.375</v>
      </c>
      <c r="J5" s="16">
        <f>D$12</f>
        <v>4027.2</v>
      </c>
      <c r="K5" s="17">
        <f>J5*I5*H5</f>
        <v>90611.999999999985</v>
      </c>
    </row>
    <row r="6" spans="1:13" ht="31.2" x14ac:dyDescent="0.25">
      <c r="A6" s="48"/>
      <c r="B6" s="49" t="s">
        <v>16</v>
      </c>
      <c r="C6" s="50"/>
      <c r="D6" s="14" t="s">
        <v>17</v>
      </c>
      <c r="E6" s="19" t="s">
        <v>18</v>
      </c>
      <c r="F6" s="14">
        <v>5</v>
      </c>
      <c r="G6" s="14">
        <v>1</v>
      </c>
      <c r="H6" s="13">
        <f>G6*F6</f>
        <v>5</v>
      </c>
      <c r="I6" s="15">
        <v>0.375</v>
      </c>
      <c r="J6" s="20">
        <f>D$13</f>
        <v>4454</v>
      </c>
      <c r="K6" s="17">
        <f>J6*I6*H6</f>
        <v>8351.25</v>
      </c>
    </row>
    <row r="7" spans="1:13" x14ac:dyDescent="0.25">
      <c r="A7" s="48"/>
      <c r="B7" s="49" t="s">
        <v>16</v>
      </c>
      <c r="C7" s="50"/>
      <c r="D7" s="14" t="s">
        <v>17</v>
      </c>
      <c r="E7" s="12" t="s">
        <v>19</v>
      </c>
      <c r="F7" s="13">
        <v>5</v>
      </c>
      <c r="G7" s="14">
        <v>1</v>
      </c>
      <c r="H7" s="13">
        <f>G7*F7</f>
        <v>5</v>
      </c>
      <c r="I7" s="15">
        <v>1</v>
      </c>
      <c r="J7" s="20">
        <f>D$13</f>
        <v>4454</v>
      </c>
      <c r="K7" s="17">
        <f>J7*I7*H7</f>
        <v>22270</v>
      </c>
    </row>
    <row r="8" spans="1:13" ht="31.2" x14ac:dyDescent="0.3">
      <c r="A8" s="48"/>
      <c r="B8" s="21"/>
      <c r="C8" s="21"/>
      <c r="D8" s="14" t="s">
        <v>14</v>
      </c>
      <c r="E8" s="19" t="s">
        <v>20</v>
      </c>
      <c r="F8" s="14"/>
      <c r="G8" s="14" t="s">
        <v>21</v>
      </c>
      <c r="H8" s="13">
        <v>15</v>
      </c>
      <c r="I8" s="15">
        <v>1</v>
      </c>
      <c r="J8" s="16">
        <f>D$12</f>
        <v>4027.2</v>
      </c>
      <c r="K8" s="22">
        <f>J8*I8*H8</f>
        <v>60408</v>
      </c>
    </row>
    <row r="9" spans="1:13" s="30" customFormat="1" x14ac:dyDescent="0.3">
      <c r="A9" s="23" t="s">
        <v>22</v>
      </c>
      <c r="B9" s="23"/>
      <c r="C9" s="23"/>
      <c r="D9" s="24"/>
      <c r="E9" s="25" t="s">
        <v>23</v>
      </c>
      <c r="F9" s="25"/>
      <c r="G9" s="25"/>
      <c r="H9" s="26">
        <f>SUM(H5:H8)</f>
        <v>85</v>
      </c>
      <c r="I9" s="26" t="s">
        <v>23</v>
      </c>
      <c r="J9" s="27" t="s">
        <v>23</v>
      </c>
      <c r="K9" s="28">
        <f>SUM(K5:K8)</f>
        <v>181641.25</v>
      </c>
      <c r="L9" s="1"/>
      <c r="M9" s="29"/>
    </row>
    <row r="10" spans="1:13" x14ac:dyDescent="0.3">
      <c r="A10" s="31"/>
      <c r="B10" s="31"/>
      <c r="C10" s="31"/>
      <c r="D10" s="31"/>
      <c r="E10" s="31"/>
      <c r="F10" s="31"/>
      <c r="G10" s="31"/>
      <c r="H10" s="32"/>
      <c r="I10" s="32"/>
      <c r="J10" s="31"/>
      <c r="K10" s="33"/>
    </row>
    <row r="11" spans="1:13" x14ac:dyDescent="0.3">
      <c r="A11" s="34" t="s">
        <v>24</v>
      </c>
      <c r="B11" s="35"/>
      <c r="C11" s="35"/>
      <c r="D11" s="35"/>
      <c r="E11" s="31"/>
      <c r="F11" s="31"/>
      <c r="G11" s="31"/>
      <c r="H11" s="32"/>
      <c r="I11" s="36" t="s">
        <v>25</v>
      </c>
      <c r="J11" s="31">
        <v>0</v>
      </c>
      <c r="K11" s="37">
        <f>K9-(K9/100*J11)</f>
        <v>181641.25</v>
      </c>
    </row>
    <row r="12" spans="1:13" x14ac:dyDescent="0.3">
      <c r="A12" s="35" t="s">
        <v>26</v>
      </c>
      <c r="B12" s="35"/>
      <c r="C12" s="35"/>
      <c r="D12" s="38">
        <v>4027.2</v>
      </c>
    </row>
    <row r="13" spans="1:13" x14ac:dyDescent="0.3">
      <c r="A13" s="35" t="s">
        <v>27</v>
      </c>
      <c r="B13" s="35"/>
      <c r="C13" s="35"/>
      <c r="D13" s="38">
        <v>4454</v>
      </c>
    </row>
    <row r="14" spans="1:13" x14ac:dyDescent="0.3">
      <c r="A14" s="41"/>
      <c r="B14" s="41"/>
      <c r="C14" s="41"/>
    </row>
    <row r="15" spans="1:13" s="51" customFormat="1" x14ac:dyDescent="0.3">
      <c r="A15" s="51" t="s">
        <v>28</v>
      </c>
      <c r="F15" s="52"/>
      <c r="G15" s="36"/>
      <c r="H15" s="36"/>
      <c r="J15" s="53"/>
      <c r="K15" s="54"/>
      <c r="L15" s="54"/>
    </row>
    <row r="16" spans="1:13" x14ac:dyDescent="0.3">
      <c r="D16"/>
      <c r="E16"/>
      <c r="F16"/>
      <c r="G16"/>
      <c r="H16"/>
      <c r="I16"/>
      <c r="J16"/>
      <c r="K16"/>
    </row>
    <row r="17" spans="4:11" x14ac:dyDescent="0.3">
      <c r="D17"/>
      <c r="E17"/>
      <c r="F17"/>
      <c r="G17"/>
      <c r="H17"/>
      <c r="I17"/>
      <c r="J17"/>
      <c r="K17"/>
    </row>
    <row r="18" spans="4:11" x14ac:dyDescent="0.3">
      <c r="D18"/>
      <c r="E18"/>
      <c r="F18"/>
      <c r="G18"/>
      <c r="H18"/>
      <c r="I18"/>
      <c r="J18"/>
      <c r="K18"/>
    </row>
    <row r="19" spans="4:11" x14ac:dyDescent="0.3">
      <c r="D19"/>
      <c r="E19"/>
      <c r="F19"/>
      <c r="G19"/>
      <c r="H19"/>
      <c r="I19"/>
      <c r="J19"/>
      <c r="K19"/>
    </row>
    <row r="20" spans="4:11" x14ac:dyDescent="0.3">
      <c r="D20"/>
      <c r="E20" s="42"/>
      <c r="F20" s="42"/>
      <c r="G20" s="42"/>
      <c r="H20" s="42"/>
      <c r="I20" s="42"/>
      <c r="J20"/>
      <c r="K20"/>
    </row>
    <row r="21" spans="4:11" x14ac:dyDescent="0.3">
      <c r="D21"/>
      <c r="E21"/>
      <c r="F21"/>
      <c r="G21"/>
      <c r="H21"/>
      <c r="I21"/>
      <c r="J21"/>
      <c r="K21"/>
    </row>
    <row r="22" spans="4:11" x14ac:dyDescent="0.3">
      <c r="D22"/>
      <c r="E22"/>
      <c r="F22"/>
      <c r="G22"/>
      <c r="H22"/>
      <c r="I22"/>
      <c r="J22"/>
      <c r="K22"/>
    </row>
    <row r="25" spans="4:11" x14ac:dyDescent="0.3">
      <c r="E25" s="37">
        <f>E23-(E23/100*D25)</f>
        <v>0</v>
      </c>
    </row>
  </sheetData>
  <mergeCells count="7">
    <mergeCell ref="E20:I20"/>
    <mergeCell ref="A1:K1"/>
    <mergeCell ref="A2:K2"/>
    <mergeCell ref="A3:K3"/>
    <mergeCell ref="A5:A8"/>
    <mergeCell ref="B6:C6"/>
    <mergeCell ref="B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2023-11-09T20:40:24Z</dcterms:created>
  <dcterms:modified xsi:type="dcterms:W3CDTF">2023-11-16T15:27:46Z</dcterms:modified>
</cp:coreProperties>
</file>