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JOÃO PESSOA\20 - Dia Internacional da Mulher\"/>
    </mc:Choice>
  </mc:AlternateContent>
  <bookViews>
    <workbookView xWindow="0" yWindow="0" windowWidth="23040" windowHeight="9192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K11" i="1"/>
  <c r="J11" i="1"/>
  <c r="J10" i="1"/>
  <c r="K10" i="1" s="1"/>
  <c r="H9" i="1"/>
  <c r="K9" i="1" s="1"/>
  <c r="H8" i="1"/>
  <c r="K8" i="1" s="1"/>
  <c r="K7" i="1"/>
  <c r="K6" i="1"/>
  <c r="K5" i="1"/>
  <c r="K12" i="1" l="1"/>
  <c r="K14" i="1" s="1"/>
</calcChain>
</file>

<file path=xl/sharedStrings.xml><?xml version="1.0" encoding="utf-8"?>
<sst xmlns="http://schemas.openxmlformats.org/spreadsheetml/2006/main" count="38" uniqueCount="31">
  <si>
    <t>MULHERES GUERREIRAS - Data do Evento: 08/03/2024</t>
  </si>
  <si>
    <r>
      <t>PERÍODO: 23 de fevereiro à 31 de Março de 2024 /</t>
    </r>
    <r>
      <rPr>
        <b/>
        <sz val="14"/>
        <color indexed="36"/>
        <rFont val="Calibri"/>
        <family val="2"/>
      </rPr>
      <t xml:space="preserve"> TOTAL: 38 dias</t>
    </r>
  </si>
  <si>
    <t>PROJETO</t>
  </si>
  <si>
    <t>DATA
 INICIAL</t>
  </si>
  <si>
    <t>DATA
FINAL</t>
  </si>
  <si>
    <t>HORÁRIO</t>
  </si>
  <si>
    <t xml:space="preserve">ESQUEMA COMERCIAL
</t>
  </si>
  <si>
    <t>TOTAL DE DIAS</t>
  </si>
  <si>
    <t>INSERÇÕES
DIA</t>
  </si>
  <si>
    <t>INSERÇÕES
PERÍODO</t>
  </si>
  <si>
    <t>CONVERSÃO</t>
  </si>
  <si>
    <t xml:space="preserve">R$
UNITÁRIO </t>
  </si>
  <si>
    <t>R$TOTAL</t>
  </si>
  <si>
    <t>rotativo</t>
  </si>
  <si>
    <t xml:space="preserve">Assinatura de 5" em Vt de homenagem as mulheres guerreiras </t>
  </si>
  <si>
    <t>det.</t>
  </si>
  <si>
    <r>
      <t xml:space="preserve">Vinheta de oferecimento  com ass. 5" no </t>
    </r>
    <r>
      <rPr>
        <b/>
        <sz val="12"/>
        <rFont val="Calibri"/>
        <family val="2"/>
      </rPr>
      <t>Boletim no MD+</t>
    </r>
  </si>
  <si>
    <r>
      <t xml:space="preserve">Vinheta de oferecimento  com ass. 5" no </t>
    </r>
    <r>
      <rPr>
        <b/>
        <sz val="12"/>
        <rFont val="Calibri"/>
        <family val="2"/>
      </rPr>
      <t>Boletim no Jornal da Correio</t>
    </r>
  </si>
  <si>
    <r>
      <t xml:space="preserve">Comercial no break de 30" </t>
    </r>
    <r>
      <rPr>
        <b/>
        <sz val="12"/>
        <rFont val="Calibri"/>
        <family val="2"/>
      </rPr>
      <t>Programa Mulher D+ no dia de exibição do boletim</t>
    </r>
  </si>
  <si>
    <r>
      <t xml:space="preserve">Comercial no break de 30" </t>
    </r>
    <r>
      <rPr>
        <b/>
        <sz val="12"/>
        <rFont val="Calibri"/>
        <family val="2"/>
      </rPr>
      <t>Programa Jornal da Correio no dia de exibição do boletim</t>
    </r>
  </si>
  <si>
    <t xml:space="preserve">Postagem das matérias no feed do Instagram e Facebook com menção ao parceiro
</t>
  </si>
  <si>
    <t>Definir</t>
  </si>
  <si>
    <t>Mídia de apoio em esquema rotativo, 30"</t>
  </si>
  <si>
    <t>TOTAL GERAL</t>
  </si>
  <si>
    <t xml:space="preserve"> </t>
  </si>
  <si>
    <t>Tabela de Preços: Outubro 2023</t>
  </si>
  <si>
    <t>Desconto %</t>
  </si>
  <si>
    <t xml:space="preserve">Rotativo: </t>
  </si>
  <si>
    <t xml:space="preserve">Programa Mulher D+: </t>
  </si>
  <si>
    <t xml:space="preserve">Programa Jornal da Correio: 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</si>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</sst>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[Red]\-&quot;R$&quot;\ #,##0.00"/>
    <numFmt numFmtId="165" formatCode="_(* #,##0.00_);_(* \(#,##0.00\);_(* &quot;-&quot;??_);_(@_)"/>
    <numFmt numFmtId="166" formatCode="dd/mm/yy;@"/>
    <numFmt numFmtId="167" formatCode="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24"/>
      <color theme="0"/>
      <name val="Calibri"/>
      <family val="2"/>
      <scheme val="minor"/>
    </font>
    <font>
      <b/>
      <sz val="18"/>
      <color indexed="18"/>
      <name val="Arial"/>
      <family val="2"/>
    </font>
    <font>
      <b/>
      <sz val="14"/>
      <color rgb="FF002060"/>
      <name val="Calibri"/>
      <family val="2"/>
      <scheme val="minor"/>
    </font>
    <font>
      <b/>
      <sz val="14"/>
      <color indexed="36"/>
      <name val="Calibri"/>
      <family val="2"/>
    </font>
    <font>
      <b/>
      <sz val="10"/>
      <color indexed="9"/>
      <name val="Calibri"/>
      <family val="2"/>
      <scheme val="minor"/>
    </font>
    <font>
      <i/>
      <sz val="10"/>
      <name val="Arial Black"/>
      <family val="2"/>
    </font>
    <font>
      <b/>
      <sz val="12"/>
      <color rgb="FF7030A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Continuous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166" fontId="12" fillId="5" borderId="2" xfId="1" applyNumberFormat="1" applyFont="1" applyFill="1" applyBorder="1" applyAlignment="1">
      <alignment horizontal="center" vertical="center" wrapText="1"/>
    </xf>
    <xf numFmtId="166" fontId="12" fillId="5" borderId="2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vertical="center" wrapText="1"/>
    </xf>
    <xf numFmtId="3" fontId="13" fillId="5" borderId="2" xfId="0" applyNumberFormat="1" applyFont="1" applyFill="1" applyBorder="1" applyAlignment="1">
      <alignment horizontal="center" vertical="center"/>
    </xf>
    <xf numFmtId="167" fontId="13" fillId="5" borderId="2" xfId="0" applyNumberFormat="1" applyFont="1" applyFill="1" applyBorder="1" applyAlignment="1">
      <alignment horizontal="center" vertical="center"/>
    </xf>
    <xf numFmtId="43" fontId="14" fillId="5" borderId="2" xfId="1" applyFont="1" applyFill="1" applyBorder="1" applyAlignment="1">
      <alignment horizontal="center" vertical="center"/>
    </xf>
    <xf numFmtId="43" fontId="13" fillId="5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3" fillId="5" borderId="2" xfId="0" applyFont="1" applyFill="1" applyBorder="1" applyAlignment="1">
      <alignment vertical="center"/>
    </xf>
    <xf numFmtId="0" fontId="13" fillId="5" borderId="2" xfId="0" applyFont="1" applyFill="1" applyBorder="1" applyAlignment="1">
      <alignment horizontal="left" vertical="center"/>
    </xf>
    <xf numFmtId="0" fontId="16" fillId="6" borderId="0" xfId="0" applyFont="1" applyFill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Continuous" vertical="center"/>
    </xf>
    <xf numFmtId="3" fontId="16" fillId="6" borderId="0" xfId="0" applyNumberFormat="1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165" fontId="16" fillId="6" borderId="0" xfId="0" applyNumberFormat="1" applyFont="1" applyFill="1" applyAlignment="1">
      <alignment horizontal="right" vertical="center"/>
    </xf>
    <xf numFmtId="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9" fillId="6" borderId="0" xfId="2" applyFont="1" applyFill="1" applyAlignment="1">
      <alignment vertical="center"/>
    </xf>
    <xf numFmtId="0" fontId="20" fillId="6" borderId="0" xfId="2" applyFont="1" applyFill="1" applyAlignment="1">
      <alignment vertical="center"/>
    </xf>
    <xf numFmtId="43" fontId="14" fillId="0" borderId="0" xfId="0" applyNumberFormat="1" applyFont="1" applyAlignment="1">
      <alignment vertical="center"/>
    </xf>
    <xf numFmtId="164" fontId="20" fillId="6" borderId="0" xfId="2" applyNumberFormat="1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3" fontId="4" fillId="0" borderId="0" xfId="0" applyNumberFormat="1" applyFont="1"/>
    <xf numFmtId="0" fontId="21" fillId="0" borderId="0" xfId="0" applyFont="1"/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11" fillId="5" borderId="2" xfId="1" applyFont="1" applyFill="1" applyBorder="1" applyAlignment="1">
      <alignment horizontal="center" vertical="center" wrapText="1"/>
    </xf>
    <xf numFmtId="0" fontId="0" fillId="0" borderId="0" xfId="0"/>
    <xf numFmtId="44" fontId="13" fillId="0" borderId="0" xfId="3" applyFont="1" applyAlignment="1">
      <alignment vertical="center"/>
    </xf>
    <xf numFmtId="4" fontId="14" fillId="0" borderId="0" xfId="0" applyNumberFormat="1" applyFont="1" applyAlignment="1">
      <alignment horizontal="center" vertical="center"/>
    </xf>
    <xf numFmtId="0" fontId="12" fillId="0" borderId="0" xfId="0" applyFont="1"/>
  </cellXfs>
  <cellStyles count="4">
    <cellStyle name="Bom" xfId="2" builtinId="26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workbookViewId="0">
      <selection sqref="A1:K1"/>
    </sheetView>
  </sheetViews>
  <sheetFormatPr defaultColWidth="13.44140625" defaultRowHeight="15.6" x14ac:dyDescent="0.3"/>
  <cols>
    <col min="1" max="1" width="19.88671875" style="1" customWidth="1"/>
    <col min="2" max="3" width="16.6640625" style="1" customWidth="1"/>
    <col min="4" max="4" width="12.6640625" style="1" customWidth="1"/>
    <col min="5" max="5" width="88.5546875" style="1" customWidth="1"/>
    <col min="6" max="6" width="14.109375" style="1" customWidth="1"/>
    <col min="7" max="7" width="14.33203125" style="1" customWidth="1"/>
    <col min="8" max="8" width="14.88671875" style="37" customWidth="1"/>
    <col min="9" max="9" width="15.33203125" style="37" customWidth="1"/>
    <col min="10" max="10" width="21.109375" style="1" customWidth="1"/>
    <col min="11" max="11" width="14.5546875" style="38" customWidth="1"/>
    <col min="12" max="12" width="25.5546875" style="1" bestFit="1" customWidth="1"/>
    <col min="13" max="13" width="29.44140625" style="1" customWidth="1"/>
    <col min="14" max="16384" width="13.44140625" style="1"/>
  </cols>
  <sheetData>
    <row r="1" spans="1:13" ht="17.399999999999999" x14ac:dyDescent="0.3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31.2" x14ac:dyDescent="0.25">
      <c r="A2" s="40" t="s">
        <v>0</v>
      </c>
      <c r="B2" s="40"/>
      <c r="C2" s="40"/>
      <c r="D2" s="41"/>
      <c r="E2" s="41"/>
      <c r="F2" s="41"/>
      <c r="G2" s="41"/>
      <c r="H2" s="41"/>
      <c r="I2" s="41"/>
      <c r="J2" s="41"/>
      <c r="K2" s="41"/>
    </row>
    <row r="3" spans="1:13" ht="18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3" s="8" customFormat="1" ht="27.6" x14ac:dyDescent="0.3">
      <c r="A4" s="2" t="s">
        <v>2</v>
      </c>
      <c r="B4" s="3" t="s">
        <v>3</v>
      </c>
      <c r="C4" s="3" t="s">
        <v>4</v>
      </c>
      <c r="D4" s="2" t="s">
        <v>5</v>
      </c>
      <c r="E4" s="4" t="s">
        <v>6</v>
      </c>
      <c r="F4" s="3" t="s">
        <v>7</v>
      </c>
      <c r="G4" s="3" t="s">
        <v>8</v>
      </c>
      <c r="H4" s="5" t="s">
        <v>9</v>
      </c>
      <c r="I4" s="6" t="s">
        <v>10</v>
      </c>
      <c r="J4" s="3" t="s">
        <v>11</v>
      </c>
      <c r="K4" s="6" t="s">
        <v>12</v>
      </c>
      <c r="L4" s="7"/>
    </row>
    <row r="5" spans="1:13" s="17" customFormat="1" x14ac:dyDescent="0.3">
      <c r="A5" s="43"/>
      <c r="B5" s="9">
        <v>44615</v>
      </c>
      <c r="C5" s="10">
        <v>44651</v>
      </c>
      <c r="D5" s="11" t="s">
        <v>13</v>
      </c>
      <c r="E5" s="12" t="s">
        <v>14</v>
      </c>
      <c r="F5" s="11">
        <v>37</v>
      </c>
      <c r="G5" s="11">
        <v>2</v>
      </c>
      <c r="H5" s="13">
        <v>74</v>
      </c>
      <c r="I5" s="14">
        <v>0.375</v>
      </c>
      <c r="J5" s="15">
        <v>4027.2</v>
      </c>
      <c r="K5" s="16">
        <f t="shared" ref="K5:K11" si="0">J5*I5*H5</f>
        <v>111754.79999999999</v>
      </c>
    </row>
    <row r="6" spans="1:13" s="17" customFormat="1" x14ac:dyDescent="0.3">
      <c r="A6" s="43"/>
      <c r="B6" s="9">
        <v>44615</v>
      </c>
      <c r="C6" s="10">
        <v>44651</v>
      </c>
      <c r="D6" s="11" t="s">
        <v>15</v>
      </c>
      <c r="E6" s="18" t="s">
        <v>16</v>
      </c>
      <c r="F6" s="11">
        <v>4</v>
      </c>
      <c r="G6" s="11">
        <v>1</v>
      </c>
      <c r="H6" s="13">
        <v>4</v>
      </c>
      <c r="I6" s="14">
        <v>0.375</v>
      </c>
      <c r="J6" s="15">
        <v>4454</v>
      </c>
      <c r="K6" s="16">
        <f t="shared" si="0"/>
        <v>6681</v>
      </c>
    </row>
    <row r="7" spans="1:13" s="17" customFormat="1" x14ac:dyDescent="0.3">
      <c r="A7" s="43"/>
      <c r="B7" s="9">
        <v>44615</v>
      </c>
      <c r="C7" s="10">
        <v>44651</v>
      </c>
      <c r="D7" s="11" t="s">
        <v>15</v>
      </c>
      <c r="E7" s="18" t="s">
        <v>17</v>
      </c>
      <c r="F7" s="11">
        <v>4</v>
      </c>
      <c r="G7" s="11">
        <v>1</v>
      </c>
      <c r="H7" s="13">
        <v>4</v>
      </c>
      <c r="I7" s="14">
        <v>0.375</v>
      </c>
      <c r="J7" s="15">
        <v>8675</v>
      </c>
      <c r="K7" s="16">
        <f t="shared" si="0"/>
        <v>13012.5</v>
      </c>
    </row>
    <row r="8" spans="1:13" s="17" customFormat="1" x14ac:dyDescent="0.3">
      <c r="A8" s="43"/>
      <c r="B8" s="9">
        <v>44615</v>
      </c>
      <c r="C8" s="10">
        <v>44651</v>
      </c>
      <c r="D8" s="11" t="s">
        <v>15</v>
      </c>
      <c r="E8" s="18" t="s">
        <v>18</v>
      </c>
      <c r="F8" s="11">
        <v>4</v>
      </c>
      <c r="G8" s="11">
        <v>1</v>
      </c>
      <c r="H8" s="13">
        <f>G8*F8</f>
        <v>4</v>
      </c>
      <c r="I8" s="14">
        <v>1</v>
      </c>
      <c r="J8" s="15">
        <v>4454</v>
      </c>
      <c r="K8" s="16">
        <f t="shared" si="0"/>
        <v>17816</v>
      </c>
    </row>
    <row r="9" spans="1:13" s="17" customFormat="1" x14ac:dyDescent="0.3">
      <c r="A9" s="43"/>
      <c r="B9" s="9">
        <v>44615</v>
      </c>
      <c r="C9" s="10">
        <v>44651</v>
      </c>
      <c r="D9" s="11" t="s">
        <v>15</v>
      </c>
      <c r="E9" s="18" t="s">
        <v>19</v>
      </c>
      <c r="F9" s="11">
        <v>4</v>
      </c>
      <c r="G9" s="11">
        <v>1</v>
      </c>
      <c r="H9" s="13">
        <f>G9*F9</f>
        <v>4</v>
      </c>
      <c r="I9" s="14">
        <v>1</v>
      </c>
      <c r="J9" s="15">
        <v>8675</v>
      </c>
      <c r="K9" s="16">
        <f t="shared" si="0"/>
        <v>34700</v>
      </c>
    </row>
    <row r="10" spans="1:13" s="17" customFormat="1" ht="31.2" x14ac:dyDescent="0.3">
      <c r="A10" s="43"/>
      <c r="B10" s="9"/>
      <c r="C10" s="10"/>
      <c r="D10" s="11"/>
      <c r="E10" s="12" t="s">
        <v>20</v>
      </c>
      <c r="F10" s="11"/>
      <c r="G10" s="11"/>
      <c r="H10" s="13">
        <v>8</v>
      </c>
      <c r="I10" s="14">
        <v>1</v>
      </c>
      <c r="J10" s="15">
        <f>D15/3</f>
        <v>1342.3999999999999</v>
      </c>
      <c r="K10" s="16">
        <f>H10*J10</f>
        <v>10739.199999999999</v>
      </c>
    </row>
    <row r="11" spans="1:13" s="17" customFormat="1" x14ac:dyDescent="0.3">
      <c r="A11" s="43"/>
      <c r="B11" s="19" t="s">
        <v>21</v>
      </c>
      <c r="C11" s="10"/>
      <c r="D11" s="11" t="s">
        <v>13</v>
      </c>
      <c r="E11" s="18" t="s">
        <v>22</v>
      </c>
      <c r="F11" s="11"/>
      <c r="G11" s="11" t="s">
        <v>21</v>
      </c>
      <c r="H11" s="13">
        <v>20</v>
      </c>
      <c r="I11" s="14">
        <v>1</v>
      </c>
      <c r="J11" s="15">
        <f>D15</f>
        <v>4027.2</v>
      </c>
      <c r="K11" s="16">
        <f t="shared" si="0"/>
        <v>80544</v>
      </c>
    </row>
    <row r="12" spans="1:13" s="27" customFormat="1" x14ac:dyDescent="0.3">
      <c r="A12" s="20" t="s">
        <v>23</v>
      </c>
      <c r="B12" s="20"/>
      <c r="C12" s="20"/>
      <c r="D12" s="21"/>
      <c r="E12" s="22" t="s">
        <v>24</v>
      </c>
      <c r="F12" s="22"/>
      <c r="G12" s="22"/>
      <c r="H12" s="23">
        <f>SUM(H5:H11)</f>
        <v>118</v>
      </c>
      <c r="I12" s="23" t="s">
        <v>24</v>
      </c>
      <c r="J12" s="24" t="s">
        <v>24</v>
      </c>
      <c r="K12" s="25">
        <f>SUM(K5:K11)</f>
        <v>275247.5</v>
      </c>
      <c r="L12" s="17"/>
      <c r="M12" s="26"/>
    </row>
    <row r="13" spans="1:13" s="17" customFormat="1" x14ac:dyDescent="0.3">
      <c r="A13" s="28"/>
      <c r="B13" s="28"/>
      <c r="C13" s="28"/>
      <c r="D13" s="28"/>
      <c r="E13" s="28"/>
      <c r="F13" s="28"/>
      <c r="G13" s="28"/>
      <c r="H13" s="29"/>
      <c r="I13" s="29"/>
      <c r="J13" s="28"/>
      <c r="K13" s="30"/>
    </row>
    <row r="14" spans="1:13" s="17" customFormat="1" x14ac:dyDescent="0.3">
      <c r="A14" s="31" t="s">
        <v>25</v>
      </c>
      <c r="B14" s="32"/>
      <c r="C14" s="32"/>
      <c r="D14" s="32"/>
      <c r="E14" s="28"/>
      <c r="F14" s="28"/>
      <c r="G14" s="28"/>
      <c r="H14" s="29"/>
      <c r="I14" s="29" t="s">
        <v>26</v>
      </c>
      <c r="J14" s="28">
        <v>0</v>
      </c>
      <c r="K14" s="33">
        <f>K12-(K12/100*J14)</f>
        <v>275247.5</v>
      </c>
    </row>
    <row r="15" spans="1:13" s="17" customFormat="1" x14ac:dyDescent="0.3">
      <c r="A15" s="32" t="s">
        <v>27</v>
      </c>
      <c r="B15" s="32"/>
      <c r="C15" s="32"/>
      <c r="D15" s="34">
        <v>4027.2</v>
      </c>
      <c r="H15" s="35"/>
      <c r="I15" s="35"/>
      <c r="K15" s="36"/>
    </row>
    <row r="16" spans="1:13" s="17" customFormat="1" x14ac:dyDescent="0.3">
      <c r="A16" s="32" t="s">
        <v>28</v>
      </c>
      <c r="B16" s="32"/>
      <c r="C16" s="32"/>
      <c r="D16" s="34">
        <v>4454</v>
      </c>
      <c r="H16" s="35"/>
      <c r="I16" s="35"/>
      <c r="K16" s="36"/>
    </row>
    <row r="17" spans="1:12" x14ac:dyDescent="0.3">
      <c r="A17" s="32" t="s">
        <v>29</v>
      </c>
      <c r="B17" s="32"/>
      <c r="C17" s="32"/>
      <c r="D17" s="34">
        <v>8675</v>
      </c>
    </row>
    <row r="18" spans="1:12" x14ac:dyDescent="0.3">
      <c r="A18" s="32"/>
      <c r="B18" s="32"/>
      <c r="C18" s="32"/>
      <c r="D18" s="34"/>
      <c r="E18"/>
      <c r="F18"/>
      <c r="G18"/>
      <c r="H18"/>
      <c r="I18"/>
      <c r="J18"/>
    </row>
    <row r="19" spans="1:12" x14ac:dyDescent="0.3">
      <c r="D19"/>
      <c r="E19"/>
      <c r="F19"/>
      <c r="G19"/>
      <c r="H19"/>
      <c r="I19"/>
      <c r="J19"/>
    </row>
    <row r="20" spans="1:12" s="28" customFormat="1" x14ac:dyDescent="0.3">
      <c r="A20" s="28" t="s">
        <v>30</v>
      </c>
      <c r="F20" s="45"/>
      <c r="G20" s="29"/>
      <c r="H20" s="29"/>
      <c r="J20" s="46"/>
      <c r="K20" s="47"/>
      <c r="L20" s="47"/>
    </row>
    <row r="21" spans="1:12" x14ac:dyDescent="0.3">
      <c r="D21"/>
      <c r="E21"/>
      <c r="F21"/>
      <c r="G21"/>
      <c r="H21"/>
      <c r="I21"/>
      <c r="J21"/>
    </row>
    <row r="22" spans="1:12" x14ac:dyDescent="0.3">
      <c r="D22"/>
      <c r="E22"/>
      <c r="F22"/>
      <c r="G22"/>
      <c r="H22"/>
      <c r="I22"/>
      <c r="J22"/>
    </row>
    <row r="23" spans="1:12" x14ac:dyDescent="0.3">
      <c r="D23"/>
      <c r="E23"/>
      <c r="F23"/>
      <c r="G23"/>
      <c r="H23"/>
      <c r="I23"/>
      <c r="J23"/>
    </row>
    <row r="24" spans="1:12" x14ac:dyDescent="0.3">
      <c r="D24"/>
      <c r="E24"/>
      <c r="F24"/>
      <c r="G24"/>
      <c r="H24"/>
      <c r="I24"/>
      <c r="J24"/>
    </row>
    <row r="25" spans="1:12" x14ac:dyDescent="0.3">
      <c r="D25"/>
      <c r="E25"/>
      <c r="F25"/>
      <c r="G25"/>
      <c r="H25"/>
      <c r="I25"/>
      <c r="J25"/>
    </row>
    <row r="26" spans="1:12" x14ac:dyDescent="0.3">
      <c r="D26"/>
      <c r="E26" s="44"/>
      <c r="F26" s="44"/>
      <c r="G26" s="44"/>
      <c r="H26" s="44"/>
      <c r="I26"/>
      <c r="J26"/>
    </row>
    <row r="27" spans="1:12" x14ac:dyDescent="0.3">
      <c r="D27"/>
      <c r="E27"/>
      <c r="F27"/>
      <c r="G27"/>
      <c r="H27"/>
      <c r="I27"/>
      <c r="J27"/>
    </row>
    <row r="28" spans="1:12" x14ac:dyDescent="0.3">
      <c r="D28"/>
      <c r="E28"/>
      <c r="F28"/>
      <c r="G28"/>
      <c r="H28"/>
      <c r="I28"/>
      <c r="J28"/>
    </row>
    <row r="29" spans="1:12" x14ac:dyDescent="0.3">
      <c r="D29"/>
      <c r="E29"/>
      <c r="F29"/>
      <c r="G29"/>
      <c r="H29"/>
      <c r="I29"/>
      <c r="J29"/>
    </row>
    <row r="30" spans="1:12" x14ac:dyDescent="0.3">
      <c r="D30"/>
      <c r="E30"/>
      <c r="F30"/>
      <c r="G30"/>
      <c r="H30"/>
      <c r="I30"/>
      <c r="J30"/>
    </row>
  </sheetData>
  <mergeCells count="5">
    <mergeCell ref="A1:K1"/>
    <mergeCell ref="A2:K2"/>
    <mergeCell ref="A3:K3"/>
    <mergeCell ref="A5:A11"/>
    <mergeCell ref="E26:H2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2023-11-09T20:34:07Z</dcterms:created>
  <dcterms:modified xsi:type="dcterms:W3CDTF">2023-11-16T16:46:28Z</dcterms:modified>
</cp:coreProperties>
</file>