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23 - Natal\"/>
    </mc:Choice>
  </mc:AlternateContent>
  <bookViews>
    <workbookView xWindow="0" yWindow="0" windowWidth="23040" windowHeight="9192" tabRatio="962"/>
  </bookViews>
  <sheets>
    <sheet name="Natal pela Vida" sheetId="6" r:id="rId1"/>
  </sheets>
  <definedNames>
    <definedName name="CODTERRITORIO">#REF!</definedName>
    <definedName name="Database" hidden="1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Print_Area" localSheetId="0">'Natal pela Vida'!$A$1:$K$14</definedName>
    <definedName name="TOTORDEMMun">#REF!</definedName>
    <definedName name="TOTORDEMU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6" l="1"/>
  <c r="K10" i="6" s="1"/>
  <c r="F5" i="6"/>
  <c r="H5" i="6" s="1"/>
  <c r="J5" i="6"/>
  <c r="J7" i="6"/>
  <c r="K7" i="6" s="1"/>
  <c r="J8" i="6"/>
  <c r="K8" i="6" s="1"/>
  <c r="J9" i="6"/>
  <c r="K9" i="6" s="1"/>
  <c r="J11" i="6"/>
  <c r="K11" i="6" s="1"/>
  <c r="K5" i="6" l="1"/>
  <c r="K12" i="6" s="1"/>
  <c r="K14" i="6" s="1"/>
  <c r="H12" i="6"/>
</calcChain>
</file>

<file path=xl/sharedStrings.xml><?xml version="1.0" encoding="utf-8"?>
<sst xmlns="http://schemas.openxmlformats.org/spreadsheetml/2006/main" count="45" uniqueCount="33">
  <si>
    <t>PROJETO</t>
  </si>
  <si>
    <t>DATA
 INICIAL</t>
  </si>
  <si>
    <t>DATA
FINAL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</si>
  <si>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</si>
  <si>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</si>
  <si>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</si>
  <si>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</si>
  <si>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</si>
  <si>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</si>
  <si>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</si>
  <si>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rotativo</t>
  </si>
  <si>
    <t>TOTAL GERAL</t>
  </si>
  <si>
    <t xml:space="preserve"> </t>
  </si>
  <si>
    <t xml:space="preserve">Rotativo: </t>
  </si>
  <si>
    <t>HORÁRIO</t>
  </si>
  <si>
    <t>Definir</t>
  </si>
  <si>
    <t>Mídia de apoio em esquema rotativo de 30"</t>
  </si>
  <si>
    <t>Correio Manhã</t>
  </si>
  <si>
    <t>Desconto (%)</t>
  </si>
  <si>
    <t>Correio Verdade</t>
  </si>
  <si>
    <t>Det.</t>
  </si>
  <si>
    <t>Jornal da Correio</t>
  </si>
  <si>
    <t>NATAL PELA VIDA</t>
  </si>
  <si>
    <t>Chamadas de envolvimento de 30", ass. 05'</t>
  </si>
  <si>
    <t>BOLETINS INFORMATIVOS NOS PROGRAMAS:</t>
  </si>
  <si>
    <t>Vinheta de abertura, ass. 05" - Programa Correio Manhã</t>
  </si>
  <si>
    <t>Vinheta de abertura, ass. 05" - Programa Correio Verdade</t>
  </si>
  <si>
    <t>Vinheta de abertura, ass. 05" - Programa Jornal da Correio</t>
  </si>
  <si>
    <t>Postagem de campanha no feed das redes sociais (Instagram + Facebook) com marca do parceiro</t>
  </si>
  <si>
    <t>Tabela de Preços: Outubro 2023</t>
  </si>
  <si>
    <r>
      <rPr>
        <b/>
        <sz val="14"/>
        <color indexed="56"/>
        <rFont val="Calibri"/>
        <family val="2"/>
      </rPr>
      <t>PERÍODO: 21 de novembro a 25 de dezembro de 2024 /</t>
    </r>
    <r>
      <rPr>
        <b/>
        <sz val="14"/>
        <color indexed="30"/>
        <rFont val="Calibri"/>
        <family val="2"/>
      </rPr>
      <t xml:space="preserve"> </t>
    </r>
    <r>
      <rPr>
        <b/>
        <sz val="14"/>
        <color indexed="36"/>
        <rFont val="Calibri"/>
        <family val="2"/>
      </rPr>
      <t>TOTAL: 35 dias</t>
    </r>
  </si>
  <si>
    <t>NATAL PELA VIDA - Data do Evento: 21/11 até 25/12/2024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</si>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</sst>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</numFmts>
  <fonts count="24" x14ac:knownFonts="1">
    <font>
      <sz val="10"/>
      <name val="Arial"/>
      <family val="2"/>
    </font>
    <font>
      <i/>
      <sz val="10"/>
      <name val="Arial Black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color indexed="18"/>
      <name val="Arial"/>
      <family val="2"/>
    </font>
    <font>
      <b/>
      <sz val="14"/>
      <color indexed="56"/>
      <name val="Calibri"/>
      <family val="2"/>
    </font>
    <font>
      <b/>
      <sz val="14"/>
      <color indexed="30"/>
      <name val="Calibri"/>
      <family val="2"/>
    </font>
    <font>
      <b/>
      <sz val="14"/>
      <color indexed="36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rgb="FF0070C0"/>
      <name val="Calibri"/>
      <family val="2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D2D8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Continuous" wrapText="1"/>
    </xf>
    <xf numFmtId="3" fontId="12" fillId="3" borderId="1" xfId="0" applyNumberFormat="1" applyFont="1" applyFill="1" applyBorder="1" applyAlignment="1">
      <alignment horizontal="center" vertical="center" wrapText="1"/>
    </xf>
    <xf numFmtId="166" fontId="14" fillId="4" borderId="2" xfId="2" applyNumberFormat="1" applyFont="1" applyFill="1" applyBorder="1" applyAlignment="1">
      <alignment horizontal="center" vertical="center" wrapText="1"/>
    </xf>
    <xf numFmtId="166" fontId="14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/>
    <xf numFmtId="3" fontId="15" fillId="4" borderId="2" xfId="0" applyNumberFormat="1" applyFont="1" applyFill="1" applyBorder="1" applyAlignment="1">
      <alignment horizontal="center"/>
    </xf>
    <xf numFmtId="0" fontId="15" fillId="4" borderId="2" xfId="0" applyFont="1" applyFill="1" applyBorder="1"/>
    <xf numFmtId="0" fontId="16" fillId="5" borderId="0" xfId="0" applyFont="1" applyFill="1"/>
    <xf numFmtId="0" fontId="13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Continuous"/>
    </xf>
    <xf numFmtId="3" fontId="16" fillId="5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8" fillId="0" borderId="0" xfId="0" applyFont="1"/>
    <xf numFmtId="0" fontId="19" fillId="5" borderId="0" xfId="1" applyFont="1" applyFill="1"/>
    <xf numFmtId="0" fontId="14" fillId="5" borderId="0" xfId="1" applyFont="1" applyFill="1"/>
    <xf numFmtId="0" fontId="0" fillId="5" borderId="0" xfId="0" applyFill="1"/>
    <xf numFmtId="164" fontId="0" fillId="5" borderId="0" xfId="0" applyNumberFormat="1" applyFill="1"/>
    <xf numFmtId="164" fontId="14" fillId="5" borderId="0" xfId="1" applyNumberFormat="1" applyFont="1" applyFill="1"/>
    <xf numFmtId="3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7" fontId="15" fillId="4" borderId="2" xfId="0" applyNumberFormat="1" applyFont="1" applyFill="1" applyBorder="1" applyAlignment="1">
      <alignment horizontal="center" vertical="center"/>
    </xf>
    <xf numFmtId="165" fontId="13" fillId="4" borderId="2" xfId="2" applyFont="1" applyFill="1" applyBorder="1" applyAlignment="1"/>
    <xf numFmtId="165" fontId="15" fillId="4" borderId="2" xfId="2" applyFont="1" applyFill="1" applyBorder="1" applyAlignment="1">
      <alignment horizontal="right" vertical="center"/>
    </xf>
    <xf numFmtId="167" fontId="15" fillId="4" borderId="2" xfId="0" applyNumberFormat="1" applyFont="1" applyFill="1" applyBorder="1" applyAlignment="1">
      <alignment horizontal="center"/>
    </xf>
    <xf numFmtId="165" fontId="13" fillId="4" borderId="2" xfId="2" applyFont="1" applyFill="1" applyBorder="1" applyAlignment="1">
      <alignment horizontal="center"/>
    </xf>
    <xf numFmtId="165" fontId="15" fillId="4" borderId="2" xfId="2" applyFont="1" applyFill="1" applyBorder="1" applyAlignment="1">
      <alignment horizontal="right"/>
    </xf>
    <xf numFmtId="0" fontId="16" fillId="5" borderId="0" xfId="0" applyFont="1" applyFill="1" applyAlignment="1">
      <alignment horizontal="center"/>
    </xf>
    <xf numFmtId="165" fontId="16" fillId="5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43" fontId="13" fillId="0" borderId="0" xfId="0" applyNumberFormat="1" applyFont="1" applyAlignment="1">
      <alignment vertical="center"/>
    </xf>
    <xf numFmtId="0" fontId="0" fillId="7" borderId="0" xfId="0" applyFill="1"/>
    <xf numFmtId="0" fontId="15" fillId="7" borderId="2" xfId="0" applyFont="1" applyFill="1" applyBorder="1"/>
    <xf numFmtId="0" fontId="15" fillId="7" borderId="2" xfId="0" applyFont="1" applyFill="1" applyBorder="1" applyAlignment="1">
      <alignment horizontal="center"/>
    </xf>
    <xf numFmtId="3" fontId="15" fillId="7" borderId="2" xfId="0" applyNumberFormat="1" applyFont="1" applyFill="1" applyBorder="1" applyAlignment="1">
      <alignment horizontal="center"/>
    </xf>
    <xf numFmtId="167" fontId="15" fillId="7" borderId="2" xfId="0" applyNumberFormat="1" applyFont="1" applyFill="1" applyBorder="1" applyAlignment="1">
      <alignment horizontal="center"/>
    </xf>
    <xf numFmtId="165" fontId="13" fillId="7" borderId="2" xfId="2" applyFont="1" applyFill="1" applyBorder="1" applyAlignment="1">
      <alignment horizontal="center"/>
    </xf>
    <xf numFmtId="165" fontId="15" fillId="7" borderId="2" xfId="2" applyFont="1" applyFill="1" applyBorder="1" applyAlignment="1">
      <alignment horizontal="right"/>
    </xf>
    <xf numFmtId="0" fontId="2" fillId="7" borderId="0" xfId="0" applyFont="1" applyFill="1"/>
    <xf numFmtId="3" fontId="2" fillId="7" borderId="0" xfId="0" applyNumberFormat="1" applyFont="1" applyFill="1"/>
    <xf numFmtId="0" fontId="4" fillId="7" borderId="0" xfId="0" applyFont="1" applyFill="1"/>
    <xf numFmtId="0" fontId="5" fillId="0" borderId="0" xfId="0" applyFont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13" fillId="4" borderId="2" xfId="2" applyFont="1" applyFill="1" applyBorder="1" applyAlignment="1">
      <alignment horizontal="center" vertical="center" wrapText="1"/>
    </xf>
    <xf numFmtId="44" fontId="15" fillId="0" borderId="0" xfId="3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/>
  </cellXfs>
  <cellStyles count="4">
    <cellStyle name="Bom" xfId="1" builtinId="26"/>
    <cellStyle name="Moeda" xfId="3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abSelected="1" zoomScale="75" workbookViewId="0">
      <selection sqref="A1:K1"/>
    </sheetView>
  </sheetViews>
  <sheetFormatPr defaultColWidth="13.44140625" defaultRowHeight="15.6" x14ac:dyDescent="0.3"/>
  <cols>
    <col min="1" max="1" width="15.33203125" style="4" customWidth="1"/>
    <col min="2" max="3" width="17.6640625" style="4" customWidth="1"/>
    <col min="4" max="4" width="12.6640625" style="4" customWidth="1"/>
    <col min="5" max="5" width="102.88671875" style="4" customWidth="1"/>
    <col min="6" max="7" width="15.33203125" style="4" customWidth="1"/>
    <col min="8" max="8" width="15.33203125" style="5" customWidth="1"/>
    <col min="9" max="9" width="14.88671875" style="5" customWidth="1"/>
    <col min="10" max="10" width="13" style="4" customWidth="1"/>
    <col min="11" max="11" width="14.5546875" style="6" customWidth="1"/>
    <col min="12" max="12" width="25.5546875" style="4" bestFit="1" customWidth="1"/>
    <col min="13" max="13" width="29.44140625" style="4" customWidth="1"/>
    <col min="14" max="16384" width="13.44140625" style="4"/>
  </cols>
  <sheetData>
    <row r="1" spans="1:13" ht="17.399999999999999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51" customHeight="1" x14ac:dyDescent="0.25">
      <c r="A2" s="57" t="s">
        <v>31</v>
      </c>
      <c r="B2" s="57"/>
      <c r="C2" s="57"/>
      <c r="D2" s="58"/>
      <c r="E2" s="58"/>
      <c r="F2" s="58"/>
      <c r="G2" s="58"/>
      <c r="H2" s="58"/>
      <c r="I2" s="58"/>
      <c r="J2" s="58"/>
      <c r="K2" s="58"/>
    </row>
    <row r="3" spans="1:13" ht="28.5" customHeight="1" x14ac:dyDescent="0.25">
      <c r="A3" s="59" t="s">
        <v>30</v>
      </c>
      <c r="B3" s="60"/>
      <c r="C3" s="60"/>
      <c r="D3" s="61"/>
      <c r="E3" s="61"/>
      <c r="F3" s="61"/>
      <c r="G3" s="61"/>
      <c r="H3" s="61"/>
      <c r="I3" s="61"/>
      <c r="J3" s="61"/>
      <c r="K3" s="61"/>
    </row>
    <row r="4" spans="1:13" s="1" customFormat="1" ht="45" customHeight="1" x14ac:dyDescent="0.3">
      <c r="A4" s="7" t="s">
        <v>0</v>
      </c>
      <c r="B4" s="8" t="s">
        <v>1</v>
      </c>
      <c r="C4" s="8" t="s">
        <v>2</v>
      </c>
      <c r="D4" s="7" t="s">
        <v>14</v>
      </c>
      <c r="E4" s="9" t="s">
        <v>3</v>
      </c>
      <c r="F4" s="8" t="s">
        <v>4</v>
      </c>
      <c r="G4" s="8" t="s">
        <v>5</v>
      </c>
      <c r="H4" s="10" t="s">
        <v>6</v>
      </c>
      <c r="I4" s="33" t="s">
        <v>7</v>
      </c>
      <c r="J4" s="8" t="s">
        <v>8</v>
      </c>
      <c r="K4" s="33" t="s">
        <v>9</v>
      </c>
      <c r="L4" s="34"/>
    </row>
    <row r="5" spans="1:13" s="2" customFormat="1" ht="16.5" customHeight="1" x14ac:dyDescent="0.3">
      <c r="A5" s="62" t="s">
        <v>22</v>
      </c>
      <c r="B5" s="11">
        <v>45617</v>
      </c>
      <c r="C5" s="12">
        <v>45651</v>
      </c>
      <c r="D5" s="13" t="s">
        <v>10</v>
      </c>
      <c r="E5" s="14" t="s">
        <v>23</v>
      </c>
      <c r="F5" s="15">
        <f>(C5-B5)+1</f>
        <v>35</v>
      </c>
      <c r="G5" s="15">
        <v>2</v>
      </c>
      <c r="H5" s="16">
        <f>F5*G5</f>
        <v>70</v>
      </c>
      <c r="I5" s="35">
        <v>0.375</v>
      </c>
      <c r="J5" s="36">
        <f>D16</f>
        <v>4027.2</v>
      </c>
      <c r="K5" s="37">
        <f>H5*I5*J5</f>
        <v>105714</v>
      </c>
    </row>
    <row r="6" spans="1:13" x14ac:dyDescent="0.3">
      <c r="A6" s="62"/>
      <c r="B6" s="13"/>
      <c r="C6" s="12"/>
      <c r="D6" s="13"/>
      <c r="E6" s="17" t="s">
        <v>24</v>
      </c>
      <c r="F6" s="13"/>
      <c r="G6" s="13"/>
      <c r="H6" s="18"/>
      <c r="I6" s="38"/>
      <c r="J6" s="39"/>
      <c r="K6" s="40"/>
    </row>
    <row r="7" spans="1:13" x14ac:dyDescent="0.3">
      <c r="A7" s="62"/>
      <c r="B7" s="13" t="s">
        <v>15</v>
      </c>
      <c r="C7" s="12"/>
      <c r="D7" s="13" t="s">
        <v>20</v>
      </c>
      <c r="E7" s="19" t="s">
        <v>25</v>
      </c>
      <c r="F7" s="13">
        <v>5</v>
      </c>
      <c r="G7" s="13">
        <v>1</v>
      </c>
      <c r="H7" s="18">
        <v>5</v>
      </c>
      <c r="I7" s="38">
        <v>0.375</v>
      </c>
      <c r="J7" s="39">
        <f>D17</f>
        <v>3369</v>
      </c>
      <c r="K7" s="40">
        <f>H7*I7*J7</f>
        <v>6316.875</v>
      </c>
    </row>
    <row r="8" spans="1:13" x14ac:dyDescent="0.3">
      <c r="A8" s="62"/>
      <c r="B8" s="13" t="s">
        <v>15</v>
      </c>
      <c r="C8" s="12"/>
      <c r="D8" s="13" t="s">
        <v>20</v>
      </c>
      <c r="E8" s="19" t="s">
        <v>26</v>
      </c>
      <c r="F8" s="13">
        <v>5</v>
      </c>
      <c r="G8" s="13">
        <v>1</v>
      </c>
      <c r="H8" s="18">
        <v>5</v>
      </c>
      <c r="I8" s="38">
        <v>0.375</v>
      </c>
      <c r="J8" s="39">
        <f>D18</f>
        <v>6492</v>
      </c>
      <c r="K8" s="40">
        <f>H8*I8*J8</f>
        <v>12172.5</v>
      </c>
    </row>
    <row r="9" spans="1:13" x14ac:dyDescent="0.3">
      <c r="A9" s="62"/>
      <c r="B9" s="13" t="s">
        <v>15</v>
      </c>
      <c r="C9" s="12"/>
      <c r="D9" s="13" t="s">
        <v>20</v>
      </c>
      <c r="E9" s="19" t="s">
        <v>27</v>
      </c>
      <c r="F9" s="13">
        <v>5</v>
      </c>
      <c r="G9" s="13">
        <v>1</v>
      </c>
      <c r="H9" s="18">
        <v>5</v>
      </c>
      <c r="I9" s="38">
        <v>0.375</v>
      </c>
      <c r="J9" s="39">
        <f>D19</f>
        <v>8675</v>
      </c>
      <c r="K9" s="40">
        <f>H9*I9*J9</f>
        <v>16265.625</v>
      </c>
    </row>
    <row r="10" spans="1:13" x14ac:dyDescent="0.3">
      <c r="A10" s="62"/>
      <c r="B10" s="13" t="s">
        <v>15</v>
      </c>
      <c r="C10" s="12"/>
      <c r="D10" s="13" t="s">
        <v>10</v>
      </c>
      <c r="E10" s="19" t="s">
        <v>28</v>
      </c>
      <c r="F10" s="13">
        <v>2</v>
      </c>
      <c r="G10" s="13">
        <v>1</v>
      </c>
      <c r="H10" s="18">
        <v>2</v>
      </c>
      <c r="I10" s="38">
        <v>1</v>
      </c>
      <c r="J10" s="39">
        <f>D16/3</f>
        <v>1342.3999999999999</v>
      </c>
      <c r="K10" s="40">
        <f>H10*I10*J10</f>
        <v>2684.7999999999997</v>
      </c>
    </row>
    <row r="11" spans="1:13" x14ac:dyDescent="0.3">
      <c r="A11" s="62"/>
      <c r="B11" s="13" t="s">
        <v>15</v>
      </c>
      <c r="C11" s="12"/>
      <c r="D11" s="13" t="s">
        <v>10</v>
      </c>
      <c r="E11" s="19" t="s">
        <v>16</v>
      </c>
      <c r="F11" s="13" t="s">
        <v>15</v>
      </c>
      <c r="G11" s="13" t="s">
        <v>15</v>
      </c>
      <c r="H11" s="18">
        <v>15</v>
      </c>
      <c r="I11" s="38">
        <v>1</v>
      </c>
      <c r="J11" s="39">
        <f>D16</f>
        <v>4027.2</v>
      </c>
      <c r="K11" s="40">
        <f>H11*I11*J11</f>
        <v>60408</v>
      </c>
    </row>
    <row r="12" spans="1:13" s="3" customFormat="1" x14ac:dyDescent="0.3">
      <c r="A12" s="20" t="s">
        <v>11</v>
      </c>
      <c r="B12" s="20"/>
      <c r="C12" s="20"/>
      <c r="D12" s="21"/>
      <c r="E12" s="22" t="s">
        <v>12</v>
      </c>
      <c r="F12" s="22"/>
      <c r="G12" s="22"/>
      <c r="H12" s="23">
        <f>SUM(H5:H11)</f>
        <v>102</v>
      </c>
      <c r="I12" s="23" t="s">
        <v>12</v>
      </c>
      <c r="J12" s="41" t="s">
        <v>12</v>
      </c>
      <c r="K12" s="42">
        <f>SUM(K5:K11)</f>
        <v>203561.8</v>
      </c>
      <c r="L12" s="4"/>
      <c r="M12" s="43"/>
    </row>
    <row r="13" spans="1:13" x14ac:dyDescent="0.3">
      <c r="A13" s="24"/>
      <c r="B13" s="24"/>
      <c r="C13" s="24"/>
      <c r="D13" s="25"/>
      <c r="E13" s="25"/>
      <c r="F13" s="25"/>
      <c r="G13" s="25"/>
      <c r="H13" s="26"/>
      <c r="I13" s="26"/>
      <c r="J13" s="25"/>
      <c r="K13" s="44"/>
    </row>
    <row r="14" spans="1:13" x14ac:dyDescent="0.3">
      <c r="A14" s="27"/>
      <c r="B14" s="27"/>
      <c r="C14" s="27"/>
      <c r="D14" s="25"/>
      <c r="E14" s="25"/>
      <c r="F14" s="25"/>
      <c r="G14" s="25"/>
      <c r="H14" s="26"/>
      <c r="I14" s="26" t="s">
        <v>18</v>
      </c>
      <c r="J14" s="25">
        <v>0</v>
      </c>
      <c r="K14" s="45">
        <f>K12-(K12/100*J14)</f>
        <v>203561.8</v>
      </c>
    </row>
    <row r="15" spans="1:13" x14ac:dyDescent="0.3">
      <c r="A15" s="28" t="s">
        <v>29</v>
      </c>
      <c r="B15" s="29"/>
      <c r="C15" s="29"/>
      <c r="D15" s="30"/>
    </row>
    <row r="16" spans="1:13" x14ac:dyDescent="0.3">
      <c r="A16" s="29" t="s">
        <v>13</v>
      </c>
      <c r="B16" s="29"/>
      <c r="C16" s="29"/>
      <c r="D16" s="31">
        <v>4027.2</v>
      </c>
    </row>
    <row r="17" spans="1:12" x14ac:dyDescent="0.3">
      <c r="A17" s="29" t="s">
        <v>17</v>
      </c>
      <c r="B17" s="29"/>
      <c r="C17" s="29"/>
      <c r="D17" s="32">
        <v>3369</v>
      </c>
      <c r="E17"/>
      <c r="F17"/>
      <c r="G17"/>
      <c r="H17"/>
      <c r="I17"/>
      <c r="J17"/>
      <c r="K17"/>
    </row>
    <row r="18" spans="1:12" x14ac:dyDescent="0.3">
      <c r="A18" s="29" t="s">
        <v>19</v>
      </c>
      <c r="B18" s="29"/>
      <c r="C18" s="29"/>
      <c r="D18" s="32">
        <v>6492</v>
      </c>
      <c r="E18"/>
      <c r="F18"/>
      <c r="G18"/>
      <c r="H18"/>
      <c r="I18"/>
      <c r="J18"/>
      <c r="K18"/>
    </row>
    <row r="19" spans="1:12" x14ac:dyDescent="0.3">
      <c r="A19" s="29" t="s">
        <v>21</v>
      </c>
      <c r="B19" s="29"/>
      <c r="C19" s="29"/>
      <c r="D19" s="32">
        <v>8675</v>
      </c>
    </row>
    <row r="20" spans="1:12" x14ac:dyDescent="0.3">
      <c r="D20"/>
    </row>
    <row r="21" spans="1:12" s="25" customFormat="1" x14ac:dyDescent="0.3">
      <c r="A21" s="25" t="s">
        <v>32</v>
      </c>
      <c r="F21" s="63"/>
      <c r="G21" s="26"/>
      <c r="H21" s="26"/>
      <c r="J21" s="64"/>
      <c r="K21" s="65"/>
      <c r="L21" s="65"/>
    </row>
    <row r="22" spans="1:12" ht="15" x14ac:dyDescent="0.25">
      <c r="D22"/>
      <c r="E22"/>
      <c r="F22"/>
      <c r="G22"/>
      <c r="H22"/>
      <c r="I22"/>
      <c r="J22"/>
      <c r="K22"/>
    </row>
    <row r="23" spans="1:12" ht="15" x14ac:dyDescent="0.25">
      <c r="D23"/>
      <c r="E23"/>
      <c r="F23"/>
      <c r="G23"/>
      <c r="H23"/>
      <c r="I23"/>
      <c r="J23"/>
      <c r="K23"/>
    </row>
    <row r="24" spans="1:12" ht="15" x14ac:dyDescent="0.25">
      <c r="D24"/>
      <c r="E24"/>
      <c r="F24"/>
      <c r="G24"/>
      <c r="H24"/>
      <c r="I24"/>
      <c r="J24"/>
      <c r="K24"/>
    </row>
    <row r="25" spans="1:12" ht="15" x14ac:dyDescent="0.25">
      <c r="D25"/>
      <c r="E25"/>
      <c r="F25"/>
      <c r="G25"/>
      <c r="H25"/>
      <c r="I25"/>
      <c r="J25"/>
      <c r="K25"/>
    </row>
    <row r="26" spans="1:12" ht="15" x14ac:dyDescent="0.25">
      <c r="D26"/>
      <c r="E26" s="46"/>
      <c r="F26" s="46"/>
      <c r="G26" s="46"/>
      <c r="H26" s="46"/>
      <c r="I26" s="46"/>
      <c r="J26" s="46"/>
      <c r="K26" s="46"/>
    </row>
    <row r="27" spans="1:12" x14ac:dyDescent="0.3">
      <c r="E27" s="47"/>
      <c r="F27" s="48"/>
      <c r="G27" s="48"/>
      <c r="H27" s="49"/>
      <c r="I27" s="50"/>
      <c r="J27" s="51"/>
      <c r="K27" s="52"/>
    </row>
    <row r="28" spans="1:12" x14ac:dyDescent="0.3">
      <c r="E28" s="47"/>
      <c r="F28" s="48"/>
      <c r="G28" s="48"/>
      <c r="H28" s="49"/>
      <c r="I28" s="50"/>
      <c r="J28" s="51"/>
      <c r="K28" s="52"/>
    </row>
    <row r="29" spans="1:12" x14ac:dyDescent="0.3">
      <c r="E29" s="47"/>
      <c r="F29" s="48"/>
      <c r="G29" s="48"/>
      <c r="H29" s="49"/>
      <c r="I29" s="50"/>
      <c r="J29" s="51"/>
      <c r="K29" s="52"/>
    </row>
    <row r="30" spans="1:12" x14ac:dyDescent="0.3">
      <c r="E30" s="47"/>
      <c r="F30" s="48"/>
      <c r="G30" s="48"/>
      <c r="H30" s="49"/>
      <c r="I30" s="50"/>
      <c r="J30" s="51"/>
      <c r="K30" s="52"/>
    </row>
    <row r="31" spans="1:12" x14ac:dyDescent="0.3">
      <c r="E31" s="47"/>
      <c r="F31" s="48"/>
      <c r="G31" s="48"/>
      <c r="H31" s="49"/>
      <c r="I31" s="50"/>
      <c r="J31" s="51"/>
      <c r="K31" s="52"/>
    </row>
    <row r="32" spans="1:12" x14ac:dyDescent="0.3">
      <c r="E32" s="47"/>
      <c r="F32" s="48"/>
      <c r="G32" s="48"/>
      <c r="H32" s="49"/>
      <c r="I32" s="50"/>
      <c r="J32" s="51"/>
      <c r="K32" s="52"/>
    </row>
    <row r="33" spans="5:11" x14ac:dyDescent="0.3">
      <c r="E33" s="47"/>
      <c r="F33" s="48"/>
      <c r="G33" s="48"/>
      <c r="H33" s="49"/>
      <c r="I33" s="50"/>
      <c r="J33" s="51"/>
      <c r="K33" s="52"/>
    </row>
    <row r="34" spans="5:11" x14ac:dyDescent="0.3">
      <c r="E34" s="53"/>
      <c r="F34" s="53"/>
      <c r="G34" s="53"/>
      <c r="H34" s="54"/>
      <c r="I34" s="54"/>
      <c r="J34" s="53"/>
      <c r="K34" s="55"/>
    </row>
    <row r="35" spans="5:11" x14ac:dyDescent="0.25">
      <c r="K35" s="45"/>
    </row>
  </sheetData>
  <mergeCells count="4">
    <mergeCell ref="A1:K1"/>
    <mergeCell ref="A2:K2"/>
    <mergeCell ref="A3:K3"/>
    <mergeCell ref="A5:A11"/>
  </mergeCells>
  <printOptions horizontalCentered="1"/>
  <pageMargins left="0" right="0" top="0" bottom="0" header="0.51181102362204722" footer="0.51181102362204722"/>
  <pageSetup paperSize="9" scale="6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Natal pela Vida</vt:lpstr>
      <vt:lpstr>'Natal pela Vida'!Print_Area</vt:lpstr>
    </vt:vector>
  </TitlesOfParts>
  <Company>Rádio e TV Record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Luque Bastos Berthaud</dc:creator>
  <cp:lastModifiedBy>Joyce Luque Bastos Berthaud</cp:lastModifiedBy>
  <cp:lastPrinted>2023-09-22T20:26:34Z</cp:lastPrinted>
  <dcterms:created xsi:type="dcterms:W3CDTF">2010-08-30T18:55:53Z</dcterms:created>
  <dcterms:modified xsi:type="dcterms:W3CDTF">2023-11-16T16:54:09Z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1046-11.2.0.9127</vt:lpwstr>
  </property>
</Properties>
</file>