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JOÃO PESSOA\Páscoa\"/>
    </mc:Choice>
  </mc:AlternateContent>
  <bookViews>
    <workbookView xWindow="0" yWindow="0" windowWidth="20496" windowHeight="5796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F10" i="1"/>
  <c r="H9" i="1"/>
  <c r="I9" i="1" s="1"/>
  <c r="H8" i="1"/>
  <c r="I8" i="1" s="1"/>
  <c r="H7" i="1"/>
  <c r="I7" i="1" s="1"/>
  <c r="H6" i="1"/>
  <c r="I6" i="1" s="1"/>
  <c r="H5" i="1"/>
  <c r="I5" i="1" s="1"/>
  <c r="F5" i="1"/>
  <c r="H4" i="1"/>
  <c r="I4" i="1" s="1"/>
  <c r="I10" i="1" l="1"/>
  <c r="I12" i="1" s="1"/>
</calcChain>
</file>

<file path=xl/sharedStrings.xml><?xml version="1.0" encoding="utf-8"?>
<sst xmlns="http://schemas.openxmlformats.org/spreadsheetml/2006/main" count="31" uniqueCount="25">
  <si>
    <t>PÁSCOA DE SABOR</t>
  </si>
  <si>
    <t>PROJETO</t>
  </si>
  <si>
    <t>DATA</t>
  </si>
  <si>
    <t>ESQUEMA COMERCIAL</t>
  </si>
  <si>
    <t>TOTAL DE DIAS P MÊS</t>
  </si>
  <si>
    <t>INSERÇÕES
DIA</t>
  </si>
  <si>
    <t>INSERÇÕES
MÊS</t>
  </si>
  <si>
    <t>CONVERSÃO</t>
  </si>
  <si>
    <t xml:space="preserve">R$
UNITÁRIO </t>
  </si>
  <si>
    <t>R$TOTAL</t>
  </si>
  <si>
    <t>Determinado</t>
  </si>
  <si>
    <t>vinhetas de bloco nos dias das receitas e dicas – serão 4 blocos no período;</t>
  </si>
  <si>
    <t>ações de merchan de 60'' no MD+ no dia do bloco Páscoa de Sabor;</t>
  </si>
  <si>
    <t>comerciais no break do programa no dia da exibição do bloco;</t>
  </si>
  <si>
    <t xml:space="preserve">Inserts de marca durante transmissão do bloco especial;
</t>
  </si>
  <si>
    <t>4 postagens no feed do Instagram e 4 no facebook com menção ao cliente;</t>
  </si>
  <si>
    <t>Rotativo</t>
  </si>
  <si>
    <t>Mídia de apoio</t>
  </si>
  <si>
    <t>Tabela de Preços: Outubro 2023</t>
  </si>
  <si>
    <t>Desconto (%):</t>
  </si>
  <si>
    <t>Valor de 30" Mulher D+:</t>
  </si>
  <si>
    <t>Merchan de 60"</t>
  </si>
  <si>
    <t>Feed</t>
  </si>
  <si>
    <t>PERÍODO: Março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</si>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</sst>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0"/>
    <numFmt numFmtId="165" formatCode="dd/mm/yyyy\ h:mm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Continuous" vertical="center" wrapText="1"/>
    </xf>
    <xf numFmtId="0" fontId="4" fillId="3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3" fontId="6" fillId="4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43" fontId="5" fillId="4" borderId="2" xfId="1" applyFont="1" applyFill="1" applyBorder="1" applyAlignment="1">
      <alignment horizontal="center" vertical="center"/>
    </xf>
    <xf numFmtId="43" fontId="6" fillId="4" borderId="2" xfId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vertical="center" wrapText="1"/>
    </xf>
    <xf numFmtId="43" fontId="7" fillId="5" borderId="0" xfId="1" applyFont="1" applyFill="1" applyBorder="1" applyAlignment="1">
      <alignment horizontal="center" vertical="center" wrapText="1"/>
    </xf>
    <xf numFmtId="14" fontId="8" fillId="5" borderId="0" xfId="0" applyNumberFormat="1" applyFont="1" applyFill="1" applyAlignment="1">
      <alignment horizontal="center" vertical="center" wrapText="1"/>
    </xf>
    <xf numFmtId="0" fontId="8" fillId="5" borderId="0" xfId="0" applyFont="1" applyFill="1" applyAlignment="1">
      <alignment vertical="center"/>
    </xf>
    <xf numFmtId="0" fontId="8" fillId="5" borderId="0" xfId="0" applyFont="1" applyFill="1" applyAlignment="1">
      <alignment horizontal="center" vertical="center"/>
    </xf>
    <xf numFmtId="3" fontId="6" fillId="5" borderId="0" xfId="0" applyNumberFormat="1" applyFont="1" applyFill="1" applyAlignment="1">
      <alignment horizontal="center" vertical="center"/>
    </xf>
    <xf numFmtId="164" fontId="8" fillId="5" borderId="0" xfId="0" applyNumberFormat="1" applyFont="1" applyFill="1" applyAlignment="1">
      <alignment horizontal="center" vertical="center"/>
    </xf>
    <xf numFmtId="43" fontId="7" fillId="5" borderId="0" xfId="1" applyFont="1" applyFill="1" applyBorder="1" applyAlignment="1">
      <alignment horizontal="center" vertical="center"/>
    </xf>
    <xf numFmtId="43" fontId="5" fillId="5" borderId="0" xfId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5" borderId="0" xfId="0" applyFont="1" applyFill="1" applyAlignment="1">
      <alignment vertical="center"/>
    </xf>
    <xf numFmtId="165" fontId="6" fillId="5" borderId="0" xfId="0" applyNumberFormat="1" applyFont="1" applyFill="1" applyAlignment="1">
      <alignment vertical="center"/>
    </xf>
    <xf numFmtId="3" fontId="6" fillId="0" borderId="0" xfId="0" applyNumberFormat="1" applyFont="1" applyAlignment="1">
      <alignment horizontal="right" vertical="center"/>
    </xf>
    <xf numFmtId="9" fontId="6" fillId="0" borderId="0" xfId="0" applyNumberFormat="1" applyFont="1" applyAlignment="1">
      <alignment vertical="center"/>
    </xf>
    <xf numFmtId="43" fontId="5" fillId="0" borderId="0" xfId="0" applyNumberFormat="1" applyFont="1" applyAlignment="1">
      <alignment horizontal="right" vertical="center"/>
    </xf>
    <xf numFmtId="0" fontId="6" fillId="5" borderId="0" xfId="0" applyFont="1" applyFill="1" applyAlignment="1">
      <alignment vertical="center"/>
    </xf>
    <xf numFmtId="166" fontId="6" fillId="5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5" fillId="4" borderId="3" xfId="1" applyFont="1" applyFill="1" applyBorder="1" applyAlignment="1">
      <alignment horizontal="center" vertical="center" wrapText="1"/>
    </xf>
    <xf numFmtId="43" fontId="5" fillId="4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B7" workbookViewId="0">
      <selection activeCell="A18" sqref="A18"/>
    </sheetView>
  </sheetViews>
  <sheetFormatPr defaultRowHeight="14.4" x14ac:dyDescent="0.3"/>
  <cols>
    <col min="1" max="1" width="23.6640625" customWidth="1"/>
    <col min="2" max="2" width="20.5546875" customWidth="1"/>
    <col min="3" max="3" width="72.109375" customWidth="1"/>
    <col min="4" max="4" width="13.33203125" customWidth="1"/>
    <col min="6" max="6" width="13.5546875" customWidth="1"/>
    <col min="7" max="7" width="13.33203125" bestFit="1" customWidth="1"/>
    <col min="8" max="8" width="11.33203125" customWidth="1"/>
    <col min="9" max="9" width="12.6640625" customWidth="1"/>
  </cols>
  <sheetData>
    <row r="1" spans="1:9" ht="15.6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5.6" x14ac:dyDescent="0.3">
      <c r="A2" s="36" t="s">
        <v>23</v>
      </c>
      <c r="B2" s="36"/>
      <c r="C2" s="36"/>
      <c r="D2" s="36"/>
      <c r="E2" s="36"/>
      <c r="F2" s="36"/>
      <c r="G2" s="36"/>
      <c r="H2" s="36"/>
      <c r="I2" s="36"/>
    </row>
    <row r="3" spans="1:9" ht="46.8" x14ac:dyDescent="0.3">
      <c r="A3" s="1" t="s">
        <v>1</v>
      </c>
      <c r="B3" s="1" t="s">
        <v>2</v>
      </c>
      <c r="C3" s="2" t="s">
        <v>3</v>
      </c>
      <c r="D3" s="3" t="s">
        <v>4</v>
      </c>
      <c r="E3" s="3" t="s">
        <v>5</v>
      </c>
      <c r="F3" s="4" t="s">
        <v>6</v>
      </c>
      <c r="G3" s="5" t="s">
        <v>7</v>
      </c>
      <c r="H3" s="3" t="s">
        <v>8</v>
      </c>
      <c r="I3" s="5" t="s">
        <v>9</v>
      </c>
    </row>
    <row r="4" spans="1:9" ht="15.6" x14ac:dyDescent="0.3">
      <c r="A4" s="37" t="s">
        <v>0</v>
      </c>
      <c r="B4" s="6" t="s">
        <v>10</v>
      </c>
      <c r="C4" s="7" t="s">
        <v>11</v>
      </c>
      <c r="D4" s="6">
        <v>4</v>
      </c>
      <c r="E4" s="6">
        <v>2</v>
      </c>
      <c r="F4" s="8">
        <v>8</v>
      </c>
      <c r="G4" s="9">
        <v>0.375</v>
      </c>
      <c r="H4" s="10">
        <f>B13</f>
        <v>4454</v>
      </c>
      <c r="I4" s="11">
        <f t="shared" ref="I4:I9" si="0">H4*G4*F4</f>
        <v>13362</v>
      </c>
    </row>
    <row r="5" spans="1:9" ht="15.6" x14ac:dyDescent="0.3">
      <c r="A5" s="37"/>
      <c r="B5" s="6" t="s">
        <v>10</v>
      </c>
      <c r="C5" s="7" t="s">
        <v>12</v>
      </c>
      <c r="D5" s="6">
        <v>4</v>
      </c>
      <c r="E5" s="6">
        <v>1</v>
      </c>
      <c r="F5" s="8">
        <f>E5*D5</f>
        <v>4</v>
      </c>
      <c r="G5" s="9">
        <v>1</v>
      </c>
      <c r="H5" s="10">
        <f>B14</f>
        <v>17816</v>
      </c>
      <c r="I5" s="11">
        <f t="shared" si="0"/>
        <v>71264</v>
      </c>
    </row>
    <row r="6" spans="1:9" ht="15.6" x14ac:dyDescent="0.3">
      <c r="A6" s="37"/>
      <c r="B6" s="6" t="s">
        <v>10</v>
      </c>
      <c r="C6" s="7" t="s">
        <v>13</v>
      </c>
      <c r="D6" s="6">
        <v>4</v>
      </c>
      <c r="E6" s="6">
        <v>1</v>
      </c>
      <c r="F6" s="8">
        <v>4</v>
      </c>
      <c r="G6" s="9">
        <v>1</v>
      </c>
      <c r="H6" s="10">
        <f>B13</f>
        <v>4454</v>
      </c>
      <c r="I6" s="11">
        <f t="shared" si="0"/>
        <v>17816</v>
      </c>
    </row>
    <row r="7" spans="1:9" ht="31.2" x14ac:dyDescent="0.3">
      <c r="A7" s="37"/>
      <c r="B7" s="6" t="s">
        <v>10</v>
      </c>
      <c r="C7" s="12" t="s">
        <v>14</v>
      </c>
      <c r="D7" s="6">
        <v>4</v>
      </c>
      <c r="E7" s="6">
        <v>1</v>
      </c>
      <c r="F7" s="8">
        <v>4</v>
      </c>
      <c r="G7" s="9">
        <v>0.4</v>
      </c>
      <c r="H7" s="10">
        <f>B13</f>
        <v>4454</v>
      </c>
      <c r="I7" s="11">
        <f t="shared" si="0"/>
        <v>7126.4000000000005</v>
      </c>
    </row>
    <row r="8" spans="1:9" ht="15.6" x14ac:dyDescent="0.3">
      <c r="A8" s="37"/>
      <c r="B8" s="6" t="s">
        <v>10</v>
      </c>
      <c r="C8" s="12" t="s">
        <v>15</v>
      </c>
      <c r="D8" s="6">
        <v>4</v>
      </c>
      <c r="E8" s="6">
        <v>1</v>
      </c>
      <c r="F8" s="8">
        <v>8</v>
      </c>
      <c r="G8" s="9">
        <v>1</v>
      </c>
      <c r="H8" s="10">
        <f>B15/3</f>
        <v>1342.3999999999999</v>
      </c>
      <c r="I8" s="11">
        <f t="shared" si="0"/>
        <v>10739.199999999999</v>
      </c>
    </row>
    <row r="9" spans="1:9" ht="15.6" x14ac:dyDescent="0.3">
      <c r="A9" s="38"/>
      <c r="B9" s="6" t="s">
        <v>16</v>
      </c>
      <c r="C9" s="7" t="s">
        <v>17</v>
      </c>
      <c r="D9" s="6">
        <v>20</v>
      </c>
      <c r="E9" s="6">
        <v>1</v>
      </c>
      <c r="F9" s="8">
        <v>20</v>
      </c>
      <c r="G9" s="9">
        <v>1</v>
      </c>
      <c r="H9" s="10">
        <f>B15</f>
        <v>4027.2</v>
      </c>
      <c r="I9" s="11">
        <f t="shared" si="0"/>
        <v>80544</v>
      </c>
    </row>
    <row r="10" spans="1:9" ht="15.6" x14ac:dyDescent="0.3">
      <c r="A10" s="13"/>
      <c r="B10" s="14"/>
      <c r="C10" s="15"/>
      <c r="D10" s="16"/>
      <c r="E10" s="16"/>
      <c r="F10" s="17">
        <f>SUM(F4:F9)</f>
        <v>48</v>
      </c>
      <c r="G10" s="18"/>
      <c r="H10" s="19"/>
      <c r="I10" s="20">
        <f>SUM(I4:I9)</f>
        <v>200851.59999999998</v>
      </c>
    </row>
    <row r="11" spans="1:9" ht="15.6" x14ac:dyDescent="0.3">
      <c r="A11" s="21"/>
      <c r="B11" s="22"/>
      <c r="C11" s="21"/>
      <c r="D11" s="21"/>
      <c r="E11" s="21"/>
      <c r="F11" s="23"/>
      <c r="G11" s="23"/>
      <c r="H11" s="21"/>
      <c r="I11" s="24"/>
    </row>
    <row r="12" spans="1:9" ht="15.6" x14ac:dyDescent="0.3">
      <c r="A12" s="25" t="s">
        <v>18</v>
      </c>
      <c r="B12" s="26"/>
      <c r="C12" s="21"/>
      <c r="D12" s="21"/>
      <c r="E12" s="21"/>
      <c r="F12" s="23" t="s">
        <v>19</v>
      </c>
      <c r="G12" s="27">
        <v>0</v>
      </c>
      <c r="H12" s="28"/>
      <c r="I12" s="29">
        <f>I10-(I10/100*G12)</f>
        <v>200851.59999999998</v>
      </c>
    </row>
    <row r="13" spans="1:9" ht="15.6" x14ac:dyDescent="0.3">
      <c r="A13" s="30" t="s">
        <v>20</v>
      </c>
      <c r="B13" s="31">
        <v>4454</v>
      </c>
      <c r="C13" s="32"/>
      <c r="D13" s="32"/>
      <c r="E13" s="32"/>
      <c r="F13" s="33"/>
      <c r="G13" s="23"/>
      <c r="H13" s="23"/>
      <c r="I13" s="34"/>
    </row>
    <row r="14" spans="1:9" ht="15.6" x14ac:dyDescent="0.3">
      <c r="A14" s="30" t="s">
        <v>21</v>
      </c>
      <c r="B14" s="31">
        <v>17816</v>
      </c>
      <c r="C14" s="32"/>
      <c r="D14" s="32"/>
      <c r="E14" s="32"/>
      <c r="F14" s="33"/>
      <c r="G14" s="33"/>
      <c r="H14" s="32"/>
      <c r="I14" s="32"/>
    </row>
    <row r="15" spans="1:9" ht="15.6" x14ac:dyDescent="0.3">
      <c r="A15" s="30" t="s">
        <v>16</v>
      </c>
      <c r="B15" s="31">
        <v>4027.2</v>
      </c>
      <c r="C15" s="32"/>
      <c r="D15" s="32"/>
      <c r="E15" s="32"/>
      <c r="F15" s="33"/>
      <c r="G15" s="33"/>
      <c r="H15" s="32"/>
      <c r="I15" s="32"/>
    </row>
    <row r="16" spans="1:9" ht="15.6" x14ac:dyDescent="0.3">
      <c r="A16" s="30" t="s">
        <v>22</v>
      </c>
      <c r="B16" s="31">
        <f>B15/3</f>
        <v>1342.3999999999999</v>
      </c>
      <c r="C16" s="32"/>
      <c r="D16" s="32"/>
      <c r="E16" s="32"/>
      <c r="F16" s="33"/>
      <c r="G16" s="33"/>
      <c r="H16" s="32"/>
      <c r="I16" s="32"/>
    </row>
    <row r="18" spans="1:1" ht="15.6" x14ac:dyDescent="0.3">
      <c r="A18" s="21" t="s">
        <v>24</v>
      </c>
    </row>
  </sheetData>
  <mergeCells count="3">
    <mergeCell ref="A1:I1"/>
    <mergeCell ref="A2:I2"/>
    <mergeCell ref="A4:A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Alice Aghinoni Fantin</cp:lastModifiedBy>
  <dcterms:created xsi:type="dcterms:W3CDTF">2023-11-09T20:36:47Z</dcterms:created>
  <dcterms:modified xsi:type="dcterms:W3CDTF">2023-12-19T20:57:26Z</dcterms:modified>
</cp:coreProperties>
</file>