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JOÃO PESSOA\24 - Dia da Avó\"/>
    </mc:Choice>
  </mc:AlternateContent>
  <bookViews>
    <workbookView xWindow="0" yWindow="0" windowWidth="23040" windowHeight="9192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K10" i="1"/>
  <c r="K9" i="1"/>
  <c r="H8" i="1"/>
  <c r="K8" i="1" s="1"/>
  <c r="K7" i="1"/>
  <c r="H6" i="1"/>
  <c r="K6" i="1" s="1"/>
  <c r="H5" i="1"/>
  <c r="K5" i="1" s="1"/>
  <c r="K11" i="1" s="1"/>
  <c r="K13" i="1" s="1"/>
  <c r="F5" i="1"/>
</calcChain>
</file>

<file path=xl/sharedStrings.xml><?xml version="1.0" encoding="utf-8"?>
<sst xmlns="http://schemas.openxmlformats.org/spreadsheetml/2006/main" count="37" uniqueCount="31">
  <si>
    <t>RECEITAS DA VOVÓ -  Data do Evento: 26/07/2024</t>
  </si>
  <si>
    <r>
      <t xml:space="preserve">PERÍODO: 01 à 26 de julho de 2024 / </t>
    </r>
    <r>
      <rPr>
        <b/>
        <sz val="14"/>
        <color indexed="36"/>
        <rFont val="Calibri"/>
        <family val="2"/>
      </rPr>
      <t xml:space="preserve">TOTAL: 26 dias </t>
    </r>
  </si>
  <si>
    <t>PROJETO</t>
  </si>
  <si>
    <t>DATA
 INICIAL</t>
  </si>
  <si>
    <t>DATA
FINAL</t>
  </si>
  <si>
    <t>HORÁRIO</t>
  </si>
  <si>
    <t xml:space="preserve">ESQUEMA COMERCIAL
</t>
  </si>
  <si>
    <t>TOTAL DE DIAS</t>
  </si>
  <si>
    <t>INSERÇÕES
DIA</t>
  </si>
  <si>
    <t>INSERÇÕES
PERÍODO</t>
  </si>
  <si>
    <t>CONVERSÃO</t>
  </si>
  <si>
    <t xml:space="preserve">R$
UNITÁRIO </t>
  </si>
  <si>
    <t>R$TOTAL</t>
  </si>
  <si>
    <t>RECEITAS DA VOVÓ</t>
  </si>
  <si>
    <t>rotativo</t>
  </si>
  <si>
    <t>Chamadas para a promoção “Receitas da Vovó” de 30", ass 5"</t>
  </si>
  <si>
    <t>det.</t>
  </si>
  <si>
    <r>
      <t xml:space="preserve">Testemunhais com vinheta do Concurso Cultural “Receitas da Vovó” no </t>
    </r>
    <r>
      <rPr>
        <b/>
        <sz val="12"/>
        <rFont val="Calibri"/>
        <family val="2"/>
      </rPr>
      <t xml:space="preserve">Progrma MD+ </t>
    </r>
    <r>
      <rPr>
        <sz val="12"/>
        <rFont val="Calibri"/>
        <family val="2"/>
      </rPr>
      <t>de 30", ass 5"</t>
    </r>
  </si>
  <si>
    <r>
      <t xml:space="preserve">Merchan de 60"  no dia da exibição da receita vencedora do concurso - </t>
    </r>
    <r>
      <rPr>
        <b/>
        <sz val="12"/>
        <rFont val="Calibri"/>
        <family val="2"/>
      </rPr>
      <t>Programa MD+</t>
    </r>
  </si>
  <si>
    <r>
      <t xml:space="preserve">Comercial de 30" no break - </t>
    </r>
    <r>
      <rPr>
        <b/>
        <sz val="12"/>
        <rFont val="Calibri"/>
        <family val="2"/>
      </rPr>
      <t>Programa MD+</t>
    </r>
  </si>
  <si>
    <t>Postagem de chamada de participação + postagem de resultado com menção ao cliente no Instagram e Facebook da TV Correio</t>
  </si>
  <si>
    <t>Definir</t>
  </si>
  <si>
    <t>Mídia de apoio em esquema rotativo de 30"</t>
  </si>
  <si>
    <t>TOTAL GERAL</t>
  </si>
  <si>
    <t xml:space="preserve"> </t>
  </si>
  <si>
    <t>Desconto (%)</t>
  </si>
  <si>
    <t>Tabela de Preços: Outubro 2023</t>
  </si>
  <si>
    <t xml:space="preserve">Rotativo: </t>
  </si>
  <si>
    <t xml:space="preserve">Programa MD+: </t>
  </si>
  <si>
    <t xml:space="preserve">Merchan 60" MD+: 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</si>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</sst>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[Red]\-&quot;R$&quot;\ #,##0.00"/>
    <numFmt numFmtId="165" formatCode="_(* #,##0.00_);_(* \(#,##0.00\);_(* &quot;-&quot;??_);_(@_)"/>
    <numFmt numFmtId="166" formatCode="dd/mm/yy;@"/>
    <numFmt numFmtId="167" formatCode="#,##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24"/>
      <color theme="0"/>
      <name val="Calibri"/>
      <family val="2"/>
      <scheme val="minor"/>
    </font>
    <font>
      <b/>
      <sz val="18"/>
      <color indexed="18"/>
      <name val="Arial"/>
      <family val="2"/>
    </font>
    <font>
      <b/>
      <sz val="14"/>
      <color rgb="FF002060"/>
      <name val="Calibri"/>
      <family val="2"/>
      <scheme val="minor"/>
    </font>
    <font>
      <b/>
      <sz val="14"/>
      <color indexed="36"/>
      <name val="Calibri"/>
      <family val="2"/>
    </font>
    <font>
      <sz val="14"/>
      <color rgb="FF002060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Arial Black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D2D87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Continuous" wrapText="1"/>
    </xf>
    <xf numFmtId="3" fontId="10" fillId="4" borderId="1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166" fontId="13" fillId="5" borderId="2" xfId="1" applyNumberFormat="1" applyFont="1" applyFill="1" applyBorder="1" applyAlignment="1">
      <alignment horizontal="center" vertical="center" wrapText="1"/>
    </xf>
    <xf numFmtId="166" fontId="13" fillId="5" borderId="2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vertical="center"/>
    </xf>
    <xf numFmtId="3" fontId="14" fillId="5" borderId="2" xfId="0" applyNumberFormat="1" applyFont="1" applyFill="1" applyBorder="1" applyAlignment="1">
      <alignment horizontal="center" vertical="center"/>
    </xf>
    <xf numFmtId="167" fontId="14" fillId="5" borderId="2" xfId="0" applyNumberFormat="1" applyFont="1" applyFill="1" applyBorder="1" applyAlignment="1">
      <alignment horizontal="center" vertical="center"/>
    </xf>
    <xf numFmtId="43" fontId="12" fillId="5" borderId="2" xfId="1" applyFont="1" applyFill="1" applyBorder="1" applyAlignment="1">
      <alignment vertical="center"/>
    </xf>
    <xf numFmtId="43" fontId="14" fillId="5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4" fillId="5" borderId="2" xfId="0" applyFont="1" applyFill="1" applyBorder="1" applyAlignment="1">
      <alignment vertical="center" wrapText="1"/>
    </xf>
    <xf numFmtId="43" fontId="12" fillId="5" borderId="2" xfId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7" fillId="6" borderId="0" xfId="0" applyFont="1" applyFill="1"/>
    <xf numFmtId="0" fontId="12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3" fontId="17" fillId="6" borderId="0" xfId="0" applyNumberFormat="1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165" fontId="17" fillId="6" borderId="0" xfId="0" applyNumberFormat="1" applyFont="1" applyFill="1" applyAlignment="1">
      <alignment horizontal="right" vertical="center"/>
    </xf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/>
    <xf numFmtId="43" fontId="12" fillId="0" borderId="0" xfId="0" applyNumberFormat="1" applyFont="1" applyAlignment="1">
      <alignment vertical="center"/>
    </xf>
    <xf numFmtId="0" fontId="21" fillId="6" borderId="0" xfId="2" applyFont="1" applyFill="1"/>
    <xf numFmtId="0" fontId="13" fillId="6" borderId="0" xfId="2" applyFont="1" applyFill="1"/>
    <xf numFmtId="0" fontId="0" fillId="6" borderId="0" xfId="0" applyFill="1"/>
    <xf numFmtId="3" fontId="4" fillId="0" borderId="0" xfId="0" applyNumberFormat="1" applyFont="1"/>
    <xf numFmtId="0" fontId="22" fillId="0" borderId="0" xfId="0" applyFont="1"/>
    <xf numFmtId="164" fontId="0" fillId="6" borderId="0" xfId="0" applyNumberFormat="1" applyFill="1"/>
    <xf numFmtId="164" fontId="13" fillId="6" borderId="0" xfId="2" applyNumberFormat="1" applyFont="1" applyFill="1"/>
    <xf numFmtId="43" fontId="22" fillId="0" borderId="0" xfId="0" applyNumberFormat="1" applyFont="1"/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12" fillId="5" borderId="2" xfId="1" applyFont="1" applyFill="1" applyBorder="1" applyAlignment="1">
      <alignment horizontal="center" vertical="center" wrapText="1"/>
    </xf>
    <xf numFmtId="0" fontId="0" fillId="0" borderId="0" xfId="0"/>
    <xf numFmtId="44" fontId="14" fillId="0" borderId="0" xfId="3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0" fontId="13" fillId="0" borderId="0" xfId="0" applyFont="1"/>
  </cellXfs>
  <cellStyles count="4">
    <cellStyle name="Bom" xfId="2" builtinId="26"/>
    <cellStyle name="Moeda" xfId="3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workbookViewId="0">
      <selection sqref="A1:K1"/>
    </sheetView>
  </sheetViews>
  <sheetFormatPr defaultColWidth="13.44140625" defaultRowHeight="15.6" x14ac:dyDescent="0.3"/>
  <cols>
    <col min="1" max="1" width="23.109375" style="1" customWidth="1"/>
    <col min="2" max="2" width="10.6640625" style="1" customWidth="1"/>
    <col min="3" max="3" width="10.88671875" style="1" customWidth="1"/>
    <col min="4" max="4" width="12.6640625" style="1" customWidth="1"/>
    <col min="5" max="5" width="135.109375" style="1" customWidth="1"/>
    <col min="6" max="7" width="15.33203125" style="1" customWidth="1"/>
    <col min="8" max="8" width="18.33203125" style="38" bestFit="1" customWidth="1"/>
    <col min="9" max="9" width="14.88671875" style="38" customWidth="1"/>
    <col min="10" max="10" width="13" style="1" customWidth="1"/>
    <col min="11" max="11" width="14.5546875" style="39" customWidth="1"/>
    <col min="12" max="12" width="25.5546875" style="1" bestFit="1" customWidth="1"/>
    <col min="13" max="13" width="29.44140625" style="1" customWidth="1"/>
    <col min="14" max="16384" width="13.44140625" style="1"/>
  </cols>
  <sheetData>
    <row r="1" spans="1:13" ht="17.399999999999999" x14ac:dyDescent="0.3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3" ht="31.2" x14ac:dyDescent="0.25">
      <c r="A2" s="44" t="s">
        <v>0</v>
      </c>
      <c r="B2" s="44"/>
      <c r="C2" s="44"/>
      <c r="D2" s="45"/>
      <c r="E2" s="45"/>
      <c r="F2" s="45"/>
      <c r="G2" s="45"/>
      <c r="H2" s="45"/>
      <c r="I2" s="45"/>
      <c r="J2" s="45"/>
      <c r="K2" s="45"/>
    </row>
    <row r="3" spans="1:13" ht="18" x14ac:dyDescent="0.25">
      <c r="A3" s="46" t="s">
        <v>1</v>
      </c>
      <c r="B3" s="46"/>
      <c r="C3" s="46"/>
      <c r="D3" s="47"/>
      <c r="E3" s="47"/>
      <c r="F3" s="47"/>
      <c r="G3" s="47"/>
      <c r="H3" s="47"/>
      <c r="I3" s="47"/>
      <c r="J3" s="47"/>
      <c r="K3" s="47"/>
    </row>
    <row r="4" spans="1:13" s="8" customFormat="1" ht="27.6" x14ac:dyDescent="0.3">
      <c r="A4" s="2" t="s">
        <v>2</v>
      </c>
      <c r="B4" s="3" t="s">
        <v>3</v>
      </c>
      <c r="C4" s="3" t="s">
        <v>4</v>
      </c>
      <c r="D4" s="2" t="s">
        <v>5</v>
      </c>
      <c r="E4" s="4" t="s">
        <v>6</v>
      </c>
      <c r="F4" s="3" t="s">
        <v>7</v>
      </c>
      <c r="G4" s="3" t="s">
        <v>8</v>
      </c>
      <c r="H4" s="5" t="s">
        <v>9</v>
      </c>
      <c r="I4" s="6" t="s">
        <v>10</v>
      </c>
      <c r="J4" s="3" t="s">
        <v>11</v>
      </c>
      <c r="K4" s="6" t="s">
        <v>12</v>
      </c>
      <c r="L4" s="7"/>
    </row>
    <row r="5" spans="1:13" s="17" customFormat="1" x14ac:dyDescent="0.3">
      <c r="A5" s="48" t="s">
        <v>13</v>
      </c>
      <c r="B5" s="9">
        <v>45474</v>
      </c>
      <c r="C5" s="10">
        <v>45499</v>
      </c>
      <c r="D5" s="11" t="s">
        <v>14</v>
      </c>
      <c r="E5" s="12" t="s">
        <v>15</v>
      </c>
      <c r="F5" s="11">
        <f>(C5-B5)+1</f>
        <v>26</v>
      </c>
      <c r="G5" s="11">
        <v>2</v>
      </c>
      <c r="H5" s="13">
        <f>G5*F5</f>
        <v>52</v>
      </c>
      <c r="I5" s="14">
        <v>0.375</v>
      </c>
      <c r="J5" s="15">
        <v>4027.2</v>
      </c>
      <c r="K5" s="16">
        <f>J5*I5*H5</f>
        <v>78530.399999999994</v>
      </c>
    </row>
    <row r="6" spans="1:13" s="17" customFormat="1" x14ac:dyDescent="0.3">
      <c r="A6" s="48"/>
      <c r="B6" s="9">
        <v>45491</v>
      </c>
      <c r="C6" s="10">
        <v>45495</v>
      </c>
      <c r="D6" s="11" t="s">
        <v>16</v>
      </c>
      <c r="E6" s="18" t="s">
        <v>17</v>
      </c>
      <c r="F6" s="11">
        <v>5</v>
      </c>
      <c r="G6" s="11">
        <v>1</v>
      </c>
      <c r="H6" s="13">
        <f>G6*F6</f>
        <v>5</v>
      </c>
      <c r="I6" s="14">
        <v>0.375</v>
      </c>
      <c r="J6" s="19">
        <v>4454</v>
      </c>
      <c r="K6" s="16">
        <f>J6*I6*H6</f>
        <v>8351.25</v>
      </c>
    </row>
    <row r="7" spans="1:13" s="17" customFormat="1" x14ac:dyDescent="0.3">
      <c r="A7" s="48"/>
      <c r="B7" s="9"/>
      <c r="C7" s="10">
        <v>45499</v>
      </c>
      <c r="D7" s="11" t="s">
        <v>16</v>
      </c>
      <c r="E7" s="18" t="s">
        <v>18</v>
      </c>
      <c r="F7" s="11">
        <v>1</v>
      </c>
      <c r="G7" s="11">
        <v>1</v>
      </c>
      <c r="H7" s="13">
        <v>1</v>
      </c>
      <c r="I7" s="14">
        <v>1</v>
      </c>
      <c r="J7" s="19">
        <v>17816</v>
      </c>
      <c r="K7" s="16">
        <f>J7*I7*H7</f>
        <v>17816</v>
      </c>
    </row>
    <row r="8" spans="1:13" x14ac:dyDescent="0.25">
      <c r="A8" s="48"/>
      <c r="B8" s="9">
        <v>45480</v>
      </c>
      <c r="C8" s="10">
        <v>45499</v>
      </c>
      <c r="D8" s="11" t="s">
        <v>16</v>
      </c>
      <c r="E8" s="12" t="s">
        <v>19</v>
      </c>
      <c r="F8" s="11">
        <v>14</v>
      </c>
      <c r="G8" s="11">
        <v>1</v>
      </c>
      <c r="H8" s="13">
        <f>G8*F8</f>
        <v>14</v>
      </c>
      <c r="I8" s="14">
        <v>1</v>
      </c>
      <c r="J8" s="19">
        <v>4454</v>
      </c>
      <c r="K8" s="16">
        <f>J8*I8*H8</f>
        <v>62356</v>
      </c>
    </row>
    <row r="9" spans="1:13" x14ac:dyDescent="0.25">
      <c r="A9" s="48"/>
      <c r="B9" s="9"/>
      <c r="C9" s="10"/>
      <c r="D9" s="11"/>
      <c r="E9" s="12" t="s">
        <v>20</v>
      </c>
      <c r="F9" s="11"/>
      <c r="G9" s="11"/>
      <c r="H9" s="13">
        <v>4</v>
      </c>
      <c r="I9" s="14">
        <v>1</v>
      </c>
      <c r="J9" s="19">
        <v>1342.4</v>
      </c>
      <c r="K9" s="16">
        <f>J9*H9</f>
        <v>5369.6</v>
      </c>
    </row>
    <row r="10" spans="1:13" x14ac:dyDescent="0.25">
      <c r="A10" s="48"/>
      <c r="B10" s="20" t="s">
        <v>21</v>
      </c>
      <c r="C10" s="10"/>
      <c r="D10" s="11" t="s">
        <v>14</v>
      </c>
      <c r="E10" s="12" t="s">
        <v>22</v>
      </c>
      <c r="F10" s="11"/>
      <c r="G10" s="11" t="s">
        <v>21</v>
      </c>
      <c r="H10" s="13">
        <v>10</v>
      </c>
      <c r="I10" s="14">
        <v>1</v>
      </c>
      <c r="J10" s="19">
        <v>4027.2</v>
      </c>
      <c r="K10" s="16">
        <f>J10*I10*H10</f>
        <v>40272</v>
      </c>
    </row>
    <row r="11" spans="1:13" s="28" customFormat="1" x14ac:dyDescent="0.3">
      <c r="A11" s="21" t="s">
        <v>23</v>
      </c>
      <c r="B11" s="21"/>
      <c r="C11" s="21"/>
      <c r="D11" s="22"/>
      <c r="E11" s="23" t="s">
        <v>24</v>
      </c>
      <c r="F11" s="23"/>
      <c r="G11" s="23"/>
      <c r="H11" s="24">
        <f>SUM(H5:H10)</f>
        <v>86</v>
      </c>
      <c r="I11" s="24" t="s">
        <v>24</v>
      </c>
      <c r="J11" s="25" t="s">
        <v>24</v>
      </c>
      <c r="K11" s="26">
        <f>SUM(K5:K10)</f>
        <v>212695.25</v>
      </c>
      <c r="L11" s="1"/>
      <c r="M11" s="27"/>
    </row>
    <row r="12" spans="1:13" x14ac:dyDescent="0.3">
      <c r="A12" s="29"/>
      <c r="B12" s="29"/>
      <c r="C12" s="29"/>
      <c r="D12" s="30"/>
      <c r="E12" s="30"/>
      <c r="F12" s="30"/>
      <c r="G12" s="30"/>
      <c r="H12" s="31"/>
      <c r="I12" s="31"/>
      <c r="J12" s="30"/>
      <c r="K12" s="32"/>
    </row>
    <row r="13" spans="1:13" x14ac:dyDescent="0.3">
      <c r="A13" s="33"/>
      <c r="B13" s="33"/>
      <c r="C13" s="33"/>
      <c r="D13" s="30"/>
      <c r="E13" s="30"/>
      <c r="F13" s="30"/>
      <c r="G13" s="30"/>
      <c r="H13" s="31"/>
      <c r="I13" s="31" t="s">
        <v>25</v>
      </c>
      <c r="J13" s="30">
        <v>0</v>
      </c>
      <c r="K13" s="34">
        <f>K11-(K11/100*J13)</f>
        <v>212695.25</v>
      </c>
    </row>
    <row r="14" spans="1:13" x14ac:dyDescent="0.3">
      <c r="A14" s="35" t="s">
        <v>26</v>
      </c>
      <c r="B14" s="36"/>
      <c r="C14" s="36"/>
      <c r="D14" s="37"/>
    </row>
    <row r="15" spans="1:13" x14ac:dyDescent="0.3">
      <c r="A15" s="36" t="s">
        <v>27</v>
      </c>
      <c r="B15" s="36"/>
      <c r="C15" s="36"/>
      <c r="D15" s="40">
        <v>3927.6</v>
      </c>
    </row>
    <row r="16" spans="1:13" x14ac:dyDescent="0.3">
      <c r="A16" s="36" t="s">
        <v>28</v>
      </c>
      <c r="B16" s="36"/>
      <c r="C16" s="36"/>
      <c r="D16" s="41">
        <v>4221</v>
      </c>
      <c r="E16"/>
      <c r="F16"/>
      <c r="G16"/>
      <c r="H16"/>
      <c r="I16"/>
      <c r="J16"/>
      <c r="K16"/>
    </row>
    <row r="17" spans="1:12" x14ac:dyDescent="0.3">
      <c r="A17" s="36" t="s">
        <v>29</v>
      </c>
      <c r="B17" s="36"/>
      <c r="C17" s="36"/>
      <c r="D17" s="41">
        <v>17816</v>
      </c>
      <c r="E17" s="49"/>
      <c r="F17" s="49"/>
      <c r="G17" s="49"/>
      <c r="H17" s="49"/>
      <c r="I17"/>
      <c r="J17"/>
      <c r="K17"/>
    </row>
    <row r="18" spans="1:12" x14ac:dyDescent="0.3">
      <c r="D18"/>
      <c r="E18" s="49"/>
      <c r="F18" s="49"/>
      <c r="G18" s="49"/>
      <c r="H18" s="49"/>
      <c r="I18"/>
      <c r="J18"/>
      <c r="K18"/>
    </row>
    <row r="19" spans="1:12" s="30" customFormat="1" x14ac:dyDescent="0.3">
      <c r="A19" s="30" t="s">
        <v>30</v>
      </c>
      <c r="F19" s="50"/>
      <c r="G19" s="31"/>
      <c r="H19" s="31"/>
      <c r="J19" s="51"/>
      <c r="K19" s="52"/>
      <c r="L19" s="52"/>
    </row>
    <row r="20" spans="1:12" x14ac:dyDescent="0.3">
      <c r="K20" s="42"/>
    </row>
  </sheetData>
  <mergeCells count="8">
    <mergeCell ref="A1:K1"/>
    <mergeCell ref="A2:K2"/>
    <mergeCell ref="A3:K3"/>
    <mergeCell ref="A5:A10"/>
    <mergeCell ref="E17:E18"/>
    <mergeCell ref="F17:F18"/>
    <mergeCell ref="G17:G18"/>
    <mergeCell ref="H17:H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Joyce Luque Bastos Berthaud</cp:lastModifiedBy>
  <dcterms:created xsi:type="dcterms:W3CDTF">2023-11-09T20:41:24Z</dcterms:created>
  <dcterms:modified xsi:type="dcterms:W3CDTF">2023-11-16T16:57:00Z</dcterms:modified>
</cp:coreProperties>
</file>