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JOÃO PESSOA\Dia da Árvore\"/>
    </mc:Choice>
  </mc:AlternateContent>
  <bookViews>
    <workbookView xWindow="0" yWindow="0" windowWidth="20496" windowHeight="5796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K10" i="1"/>
  <c r="J10" i="1"/>
  <c r="J9" i="1"/>
  <c r="K9" i="1" s="1"/>
  <c r="J8" i="1"/>
  <c r="K8" i="1" s="1"/>
  <c r="F8" i="1"/>
  <c r="J7" i="1"/>
  <c r="K7" i="1" s="1"/>
  <c r="J6" i="1"/>
  <c r="K6" i="1" s="1"/>
  <c r="J5" i="1"/>
  <c r="K5" i="1" s="1"/>
  <c r="F5" i="1"/>
  <c r="K11" i="1" l="1"/>
  <c r="K13" i="1" s="1"/>
</calcChain>
</file>

<file path=xl/sharedStrings.xml><?xml version="1.0" encoding="utf-8"?>
<sst xmlns="http://schemas.openxmlformats.org/spreadsheetml/2006/main" count="40" uniqueCount="32">
  <si>
    <t>VIVA O VERDE -  Data do Evento: 21/09/2024</t>
  </si>
  <si>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</si>
  <si>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</si>
  <si>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</si>
  <si>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</si>
  <si>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</si>
  <si>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</si>
  <si>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</si>
  <si>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</si>
  <si>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</si>
  <si>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</si>
  <si>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</si>
  <si>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>Viva o Verde</t>
  </si>
  <si>
    <t>rotativo</t>
  </si>
  <si>
    <t>Chamadas de envolvimento “Viva o Verde – Dia da 
Árvore” de 30”</t>
  </si>
  <si>
    <t>Determinado</t>
  </si>
  <si>
    <t>Boletins  “Viva o Verde – Dia da Árvore” de 3' no 
Jornal da Correio com assinatura de 5"</t>
  </si>
  <si>
    <t>Boletins  “Viva o Verde – Dia da Árvore” de 3' no 
MD+ com assinatura de 5"</t>
  </si>
  <si>
    <t>Programete Especial “Viva o Verde – Dia da Árvore” 60” com assinatura de 5"</t>
  </si>
  <si>
    <t>Postagens de conscientização no feed (Instagram + Facebook)</t>
  </si>
  <si>
    <t>Definir</t>
  </si>
  <si>
    <t>Mídia de apoio em esquema rotativo de 30"</t>
  </si>
  <si>
    <t>TOTAL GERAL</t>
  </si>
  <si>
    <t xml:space="preserve"> </t>
  </si>
  <si>
    <t>Desconto (%)</t>
  </si>
  <si>
    <t>Tabela de Preços: Outubro 2023</t>
  </si>
  <si>
    <t xml:space="preserve">Rotativo: </t>
  </si>
  <si>
    <t>Jornal da Correio</t>
  </si>
  <si>
    <t xml:space="preserve">  </t>
  </si>
  <si>
    <t>MD+</t>
  </si>
  <si>
    <r>
      <t xml:space="preserve">PERÍODO: 01 a 30 de setembro de 2024 / </t>
    </r>
    <r>
      <rPr>
        <b/>
        <sz val="14"/>
        <color indexed="36"/>
        <rFont val="Calibri"/>
        <family val="2"/>
      </rPr>
      <t xml:space="preserve">Total: 30 dias </t>
    </r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</si>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</sst>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3" formatCode="_-* #,##0.00_-;\-* #,##0.00_-;_-* &quot;-&quot;??_-;_-@_-"/>
    <numFmt numFmtId="164" formatCode="_(* #,##0.00_);_(* \(#,##0.00\);_(* &quot;-&quot;??_);_(@_)"/>
    <numFmt numFmtId="165" formatCode="dd/mm/yy;@"/>
    <numFmt numFmtId="166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24"/>
      <color theme="0"/>
      <name val="Calibri"/>
      <family val="2"/>
      <scheme val="minor"/>
    </font>
    <font>
      <b/>
      <sz val="18"/>
      <color indexed="18"/>
      <name val="Arial"/>
      <family val="2"/>
    </font>
    <font>
      <b/>
      <sz val="14"/>
      <color rgb="FF002060"/>
      <name val="Calibri"/>
      <family val="2"/>
      <scheme val="minor"/>
    </font>
    <font>
      <b/>
      <sz val="14"/>
      <color indexed="36"/>
      <name val="Calibri"/>
      <family val="2"/>
    </font>
    <font>
      <sz val="14"/>
      <color rgb="FF00206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Arial Black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Continuous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165" fontId="13" fillId="5" borderId="2" xfId="1" applyNumberFormat="1" applyFont="1" applyFill="1" applyBorder="1" applyAlignment="1">
      <alignment horizontal="center" vertical="center" wrapText="1"/>
    </xf>
    <xf numFmtId="165" fontId="13" fillId="5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166" fontId="13" fillId="5" borderId="2" xfId="0" applyNumberFormat="1" applyFont="1" applyFill="1" applyBorder="1" applyAlignment="1">
      <alignment horizontal="center" vertical="center"/>
    </xf>
    <xf numFmtId="43" fontId="15" fillId="5" borderId="2" xfId="1" applyFont="1" applyFill="1" applyBorder="1" applyAlignment="1">
      <alignment horizontal="center" vertical="center"/>
    </xf>
    <xf numFmtId="43" fontId="13" fillId="5" borderId="2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5" borderId="2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6" borderId="0" xfId="0" applyFont="1" applyFill="1"/>
    <xf numFmtId="0" fontId="12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Continuous"/>
    </xf>
    <xf numFmtId="0" fontId="19" fillId="6" borderId="0" xfId="0" applyFont="1" applyFill="1" applyAlignment="1">
      <alignment horizontal="center"/>
    </xf>
    <xf numFmtId="3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64" fontId="18" fillId="6" borderId="0" xfId="0" applyNumberFormat="1" applyFont="1" applyFill="1" applyAlignment="1">
      <alignment horizontal="right"/>
    </xf>
    <xf numFmtId="0" fontId="20" fillId="0" borderId="0" xfId="0" applyFont="1"/>
    <xf numFmtId="0" fontId="21" fillId="0" borderId="0" xfId="0" applyFont="1"/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22" fillId="6" borderId="0" xfId="2" applyFont="1" applyFill="1"/>
    <xf numFmtId="0" fontId="13" fillId="6" borderId="0" xfId="2" applyFont="1" applyFill="1"/>
    <xf numFmtId="0" fontId="0" fillId="6" borderId="0" xfId="0" applyFill="1"/>
    <xf numFmtId="3" fontId="4" fillId="0" borderId="0" xfId="0" applyNumberFormat="1" applyFont="1"/>
    <xf numFmtId="8" fontId="13" fillId="6" borderId="0" xfId="0" applyNumberFormat="1" applyFont="1" applyFill="1"/>
    <xf numFmtId="8" fontId="13" fillId="6" borderId="0" xfId="2" applyNumberFormat="1" applyFont="1" applyFill="1"/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12" fillId="5" borderId="2" xfId="1" applyFont="1" applyFill="1" applyBorder="1" applyAlignment="1">
      <alignment horizontal="center" vertical="center" wrapText="1"/>
    </xf>
  </cellXfs>
  <cellStyles count="3">
    <cellStyle name="Bom" xfId="2" builtinId="26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sqref="A1:K1"/>
    </sheetView>
  </sheetViews>
  <sheetFormatPr defaultColWidth="13.44140625" defaultRowHeight="15" x14ac:dyDescent="0.25"/>
  <cols>
    <col min="1" max="1" width="14.6640625" style="1" customWidth="1"/>
    <col min="2" max="2" width="11.44140625" style="1" customWidth="1"/>
    <col min="3" max="3" width="12.33203125" style="1" bestFit="1" customWidth="1"/>
    <col min="4" max="4" width="12.6640625" style="1" customWidth="1"/>
    <col min="5" max="5" width="56.5546875" style="1" customWidth="1"/>
    <col min="6" max="6" width="13" style="1" customWidth="1"/>
    <col min="7" max="7" width="12.109375" style="1" customWidth="1"/>
    <col min="8" max="8" width="15.33203125" style="1" customWidth="1"/>
    <col min="9" max="9" width="13.109375" style="39" customWidth="1"/>
    <col min="10" max="10" width="17" style="39" customWidth="1"/>
    <col min="11" max="11" width="13" style="1" customWidth="1"/>
    <col min="12" max="12" width="25.5546875" style="1" bestFit="1" customWidth="1"/>
    <col min="13" max="13" width="29.44140625" style="1" customWidth="1"/>
    <col min="14" max="16384" width="13.44140625" style="1"/>
  </cols>
  <sheetData>
    <row r="1" spans="1:13" ht="17.399999999999999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1.2" x14ac:dyDescent="0.25">
      <c r="A2" s="43" t="s">
        <v>0</v>
      </c>
      <c r="B2" s="43"/>
      <c r="C2" s="43"/>
      <c r="D2" s="44"/>
      <c r="E2" s="44"/>
      <c r="F2" s="44"/>
      <c r="G2" s="44"/>
      <c r="H2" s="44"/>
      <c r="I2" s="44"/>
      <c r="J2" s="44"/>
      <c r="K2" s="44"/>
    </row>
    <row r="3" spans="1:13" ht="18" x14ac:dyDescent="0.25">
      <c r="A3" s="45" t="s">
        <v>30</v>
      </c>
      <c r="B3" s="45"/>
      <c r="C3" s="45"/>
      <c r="D3" s="46"/>
      <c r="E3" s="46"/>
      <c r="F3" s="46"/>
      <c r="G3" s="46"/>
      <c r="H3" s="46"/>
      <c r="I3" s="46"/>
      <c r="J3" s="46"/>
      <c r="K3" s="46"/>
    </row>
    <row r="4" spans="1:13" s="8" customFormat="1" ht="27.6" x14ac:dyDescent="0.3">
      <c r="A4" s="2" t="s">
        <v>1</v>
      </c>
      <c r="B4" s="3" t="s">
        <v>2</v>
      </c>
      <c r="C4" s="3" t="s">
        <v>3</v>
      </c>
      <c r="D4" s="2" t="s">
        <v>4</v>
      </c>
      <c r="E4" s="4" t="s">
        <v>5</v>
      </c>
      <c r="F4" s="3" t="s">
        <v>6</v>
      </c>
      <c r="G4" s="3" t="s">
        <v>7</v>
      </c>
      <c r="H4" s="5" t="s">
        <v>8</v>
      </c>
      <c r="I4" s="6" t="s">
        <v>9</v>
      </c>
      <c r="J4" s="3" t="s">
        <v>10</v>
      </c>
      <c r="K4" s="6" t="s">
        <v>11</v>
      </c>
      <c r="L4" s="7"/>
    </row>
    <row r="5" spans="1:13" s="18" customFormat="1" ht="27.6" x14ac:dyDescent="0.3">
      <c r="A5" s="47" t="s">
        <v>12</v>
      </c>
      <c r="B5" s="9">
        <v>45536</v>
      </c>
      <c r="C5" s="10">
        <v>45565</v>
      </c>
      <c r="D5" s="11" t="s">
        <v>13</v>
      </c>
      <c r="E5" s="12" t="s">
        <v>14</v>
      </c>
      <c r="F5" s="13">
        <f>(C5-B5)+1</f>
        <v>30</v>
      </c>
      <c r="G5" s="11">
        <v>2</v>
      </c>
      <c r="H5" s="14">
        <v>60</v>
      </c>
      <c r="I5" s="15">
        <v>0.375</v>
      </c>
      <c r="J5" s="16">
        <f>C15</f>
        <v>4027.2</v>
      </c>
      <c r="K5" s="17">
        <f>H5*I5*J5</f>
        <v>90612</v>
      </c>
    </row>
    <row r="6" spans="1:13" s="18" customFormat="1" ht="27.6" x14ac:dyDescent="0.3">
      <c r="A6" s="47"/>
      <c r="B6" s="9">
        <v>45536</v>
      </c>
      <c r="C6" s="10">
        <v>45565</v>
      </c>
      <c r="D6" s="11" t="s">
        <v>15</v>
      </c>
      <c r="E6" s="12" t="s">
        <v>16</v>
      </c>
      <c r="F6" s="14">
        <v>4</v>
      </c>
      <c r="G6" s="11">
        <v>1</v>
      </c>
      <c r="H6" s="14">
        <v>4</v>
      </c>
      <c r="I6" s="15">
        <v>0.375</v>
      </c>
      <c r="J6" s="16">
        <f>C16</f>
        <v>8675</v>
      </c>
      <c r="K6" s="17">
        <f>H6*I6*J6</f>
        <v>13012.5</v>
      </c>
    </row>
    <row r="7" spans="1:13" s="18" customFormat="1" ht="27.6" x14ac:dyDescent="0.3">
      <c r="A7" s="47"/>
      <c r="B7" s="9">
        <v>45536</v>
      </c>
      <c r="C7" s="10">
        <v>45565</v>
      </c>
      <c r="D7" s="11" t="s">
        <v>15</v>
      </c>
      <c r="E7" s="12" t="s">
        <v>17</v>
      </c>
      <c r="F7" s="14">
        <v>4</v>
      </c>
      <c r="G7" s="11">
        <v>1</v>
      </c>
      <c r="H7" s="14">
        <v>4</v>
      </c>
      <c r="I7" s="15">
        <v>0.375</v>
      </c>
      <c r="J7" s="16">
        <f>C17</f>
        <v>4454</v>
      </c>
      <c r="K7" s="17">
        <f>H7*I7*J7</f>
        <v>6681</v>
      </c>
    </row>
    <row r="8" spans="1:13" ht="27.6" x14ac:dyDescent="0.25">
      <c r="A8" s="47"/>
      <c r="B8" s="9">
        <v>45547</v>
      </c>
      <c r="C8" s="10">
        <v>45556</v>
      </c>
      <c r="D8" s="11" t="s">
        <v>13</v>
      </c>
      <c r="E8" s="19" t="s">
        <v>18</v>
      </c>
      <c r="F8" s="13">
        <f>(C8-B8)+1</f>
        <v>10</v>
      </c>
      <c r="G8" s="20">
        <v>2</v>
      </c>
      <c r="H8" s="20">
        <v>20</v>
      </c>
      <c r="I8" s="15">
        <v>0.375</v>
      </c>
      <c r="J8" s="16">
        <f>C15</f>
        <v>4027.2</v>
      </c>
      <c r="K8" s="17">
        <f>H8*I8*J8</f>
        <v>30204</v>
      </c>
    </row>
    <row r="9" spans="1:13" x14ac:dyDescent="0.25">
      <c r="A9" s="47"/>
      <c r="B9" s="9"/>
      <c r="C9" s="10"/>
      <c r="D9" s="11"/>
      <c r="E9" s="19" t="s">
        <v>19</v>
      </c>
      <c r="F9" s="13"/>
      <c r="G9" s="20"/>
      <c r="H9" s="20">
        <v>2</v>
      </c>
      <c r="I9" s="15">
        <v>1</v>
      </c>
      <c r="J9" s="16">
        <f>C15/3</f>
        <v>1342.3999999999999</v>
      </c>
      <c r="K9" s="17">
        <f>J9*H9</f>
        <v>2684.7999999999997</v>
      </c>
    </row>
    <row r="10" spans="1:13" s="23" customFormat="1" ht="15.6" x14ac:dyDescent="0.3">
      <c r="A10" s="47"/>
      <c r="B10" s="11" t="s">
        <v>20</v>
      </c>
      <c r="C10" s="10"/>
      <c r="D10" s="11" t="s">
        <v>13</v>
      </c>
      <c r="E10" s="21" t="s">
        <v>21</v>
      </c>
      <c r="F10" s="11" t="s">
        <v>20</v>
      </c>
      <c r="G10" s="11" t="s">
        <v>20</v>
      </c>
      <c r="H10" s="14">
        <v>15</v>
      </c>
      <c r="I10" s="15">
        <v>1</v>
      </c>
      <c r="J10" s="16">
        <f>C15</f>
        <v>4027.2</v>
      </c>
      <c r="K10" s="17">
        <f>H10*I10*J10</f>
        <v>60408</v>
      </c>
      <c r="L10" s="1"/>
      <c r="M10" s="22"/>
    </row>
    <row r="11" spans="1:13" s="23" customFormat="1" ht="15.6" x14ac:dyDescent="0.3">
      <c r="A11" s="24" t="s">
        <v>22</v>
      </c>
      <c r="B11" s="24"/>
      <c r="C11" s="24"/>
      <c r="D11" s="25"/>
      <c r="E11" s="26" t="s">
        <v>23</v>
      </c>
      <c r="F11" s="27"/>
      <c r="G11" s="26"/>
      <c r="H11" s="28">
        <f>SUM(H5:H10)</f>
        <v>105</v>
      </c>
      <c r="I11" s="28" t="s">
        <v>23</v>
      </c>
      <c r="J11" s="29" t="s">
        <v>23</v>
      </c>
      <c r="K11" s="30">
        <f>SUM(K5:K10)</f>
        <v>203602.3</v>
      </c>
      <c r="L11" s="1"/>
    </row>
    <row r="12" spans="1:13" ht="15.6" x14ac:dyDescent="0.3">
      <c r="A12" s="31"/>
      <c r="B12" s="31"/>
      <c r="C12" s="31"/>
      <c r="D12"/>
      <c r="E12"/>
      <c r="F12"/>
      <c r="G12"/>
      <c r="H12"/>
      <c r="I12"/>
      <c r="J12"/>
      <c r="K12"/>
    </row>
    <row r="13" spans="1:13" ht="15.6" x14ac:dyDescent="0.3">
      <c r="A13" s="32"/>
      <c r="B13" s="32"/>
      <c r="C13" s="32"/>
      <c r="H13" s="1" t="s">
        <v>23</v>
      </c>
      <c r="I13" s="33" t="s">
        <v>24</v>
      </c>
      <c r="J13" s="34">
        <v>0</v>
      </c>
      <c r="K13" s="35">
        <f>K11-(K11/100*J13)</f>
        <v>203602.3</v>
      </c>
    </row>
    <row r="14" spans="1:13" ht="15.6" x14ac:dyDescent="0.3">
      <c r="A14" s="36" t="s">
        <v>25</v>
      </c>
      <c r="B14" s="37"/>
      <c r="C14" s="38"/>
    </row>
    <row r="15" spans="1:13" ht="15.6" x14ac:dyDescent="0.3">
      <c r="A15" s="37" t="s">
        <v>26</v>
      </c>
      <c r="B15" s="37"/>
      <c r="C15" s="40">
        <v>4027.2</v>
      </c>
      <c r="I15" s="1"/>
      <c r="J15" s="1"/>
    </row>
    <row r="16" spans="1:13" ht="15.6" x14ac:dyDescent="0.3">
      <c r="A16" s="37" t="s">
        <v>27</v>
      </c>
      <c r="B16" s="37"/>
      <c r="C16" s="41">
        <v>8675</v>
      </c>
      <c r="E16" s="1" t="s">
        <v>28</v>
      </c>
      <c r="I16" s="1"/>
      <c r="J16" s="1"/>
    </row>
    <row r="17" spans="1:10" ht="15.6" x14ac:dyDescent="0.3">
      <c r="A17" s="37" t="s">
        <v>29</v>
      </c>
      <c r="B17" s="37"/>
      <c r="C17" s="41">
        <v>4454</v>
      </c>
      <c r="I17" s="1"/>
      <c r="J17" s="1"/>
    </row>
    <row r="18" spans="1:10" x14ac:dyDescent="0.25">
      <c r="I18" s="1"/>
      <c r="J18" s="1"/>
    </row>
    <row r="19" spans="1:10" ht="15.6" x14ac:dyDescent="0.25">
      <c r="A19" s="34" t="s">
        <v>31</v>
      </c>
      <c r="I19" s="1"/>
      <c r="J19" s="1"/>
    </row>
    <row r="20" spans="1:10" ht="15.6" x14ac:dyDescent="0.3">
      <c r="E20" s="30"/>
      <c r="I20" s="1"/>
      <c r="J20" s="1"/>
    </row>
    <row r="21" spans="1:10" x14ac:dyDescent="0.25">
      <c r="I21" s="1"/>
      <c r="J21" s="1"/>
    </row>
    <row r="22" spans="1:10" x14ac:dyDescent="0.25">
      <c r="I22" s="1"/>
      <c r="J22" s="1"/>
    </row>
    <row r="23" spans="1:10" x14ac:dyDescent="0.25">
      <c r="I23" s="1"/>
      <c r="J23" s="1"/>
    </row>
    <row r="24" spans="1:10" x14ac:dyDescent="0.25">
      <c r="I24" s="1"/>
      <c r="J24" s="1"/>
    </row>
  </sheetData>
  <mergeCells count="4">
    <mergeCell ref="A1:K1"/>
    <mergeCell ref="A2:K2"/>
    <mergeCell ref="A3:K3"/>
    <mergeCell ref="A5:A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Alice Aghinoni Fantin</cp:lastModifiedBy>
  <dcterms:created xsi:type="dcterms:W3CDTF">2023-11-09T20:46:19Z</dcterms:created>
  <dcterms:modified xsi:type="dcterms:W3CDTF">2023-12-19T20:54:02Z</dcterms:modified>
</cp:coreProperties>
</file>