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Planos Secretarias\Programação Local\EVENTOS REGIONAIS\EVENTOS REGIONAIS 2026\NORDESTE\ITABUNA\ITAPEDRO\"/>
    </mc:Choice>
  </mc:AlternateContent>
  <xr:revisionPtr revIDLastSave="0" documentId="13_ncr:1_{4E05D950-E655-47B6-8C2D-7C9C53EA49B5}" xr6:coauthVersionLast="47" xr6:coauthVersionMax="47" xr10:uidLastSave="{00000000-0000-0000-0000-000000000000}"/>
  <bookViews>
    <workbookView xWindow="-108" yWindow="-108" windowWidth="23256" windowHeight="12576" tabRatio="646" xr2:uid="{00000000-000D-0000-FFFF-FFFF00000000}"/>
  </bookViews>
  <sheets>
    <sheet name="CIRCUITO DE VOLEI" sheetId="11" r:id="rId1"/>
  </sheets>
  <definedNames>
    <definedName name="_xlnm.Database">#REF!</definedName>
    <definedName name="CODTERRITORIO">#REF!</definedName>
    <definedName name="DICNOMEBL_Mun">#REF!</definedName>
    <definedName name="DICNOMEBL_UF">#REF!</definedName>
    <definedName name="FILTROBL_Mun">#REF!</definedName>
    <definedName name="FILTROBL_UF">#REF!</definedName>
    <definedName name="NOMEPRODUTO1">#REF!</definedName>
    <definedName name="NOMEPRODUTO2">#REF!</definedName>
    <definedName name="NOMEPRODUTO3">#REF!</definedName>
    <definedName name="NOMEPRODUTO4">#REF!</definedName>
    <definedName name="NOMETERRITORIO">#REF!</definedName>
    <definedName name="NOMETERRITORIOMAIS">#REF!</definedName>
    <definedName name="NOMETERRITORIOTIT">#REF!</definedName>
    <definedName name="NOMETERRITORIOTITMAIS">#REF!</definedName>
    <definedName name="NOMEUNIDADE1">#REF!</definedName>
    <definedName name="NOMEUNIDADE2">#REF!</definedName>
    <definedName name="NOMEUNIDADE3">#REF!</definedName>
    <definedName name="NOMEUNIDADE4">#REF!</definedName>
    <definedName name="NUMERODEORDEM">#REF!</definedName>
    <definedName name="ORDEMTERRITORIO">#REF!</definedName>
    <definedName name="TOTORDEMMun">#REF!</definedName>
    <definedName name="TOTORDEMUF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1" l="1"/>
  <c r="M14" i="11"/>
  <c r="M15" i="11"/>
  <c r="M13" i="11"/>
  <c r="M12" i="11"/>
  <c r="M11" i="11"/>
  <c r="M17" i="11" l="1"/>
  <c r="M19" i="11" s="1"/>
</calcChain>
</file>

<file path=xl/sharedStrings.xml><?xml version="1.0" encoding="utf-8"?>
<sst xmlns="http://schemas.openxmlformats.org/spreadsheetml/2006/main" count="46" uniqueCount="40">
  <si>
    <t>Emissora</t>
  </si>
  <si>
    <t>TV CABRÁLIA</t>
  </si>
  <si>
    <t>Praça:</t>
  </si>
  <si>
    <t>ITABUNA</t>
  </si>
  <si>
    <t>Evento:</t>
  </si>
  <si>
    <t>Período:</t>
  </si>
  <si>
    <t>PROGRAMA</t>
  </si>
  <si>
    <t>PERÍODO</t>
  </si>
  <si>
    <t>DIA DE EXIBIÇÃO</t>
  </si>
  <si>
    <t>HORÁRIO</t>
  </si>
  <si>
    <t>ESQUEMA COMERCIAL POR PROGRAMA</t>
  </si>
  <si>
    <t>SECUNDAGEM</t>
  </si>
  <si>
    <t>Nº DE INSERÇÕES NO PERÍODO</t>
  </si>
  <si>
    <t>CONVERSÃO</t>
  </si>
  <si>
    <t>BASE DE PREÇOS UNITÁRIO</t>
  </si>
  <si>
    <t>R$
UNITÁRIO</t>
  </si>
  <si>
    <t>R$
TOTAL</t>
  </si>
  <si>
    <t>Rotativo</t>
  </si>
  <si>
    <t>VINHETA</t>
  </si>
  <si>
    <t>5''</t>
  </si>
  <si>
    <t>BOLETIM</t>
  </si>
  <si>
    <t>Total</t>
  </si>
  <si>
    <t>TOTAL</t>
  </si>
  <si>
    <t xml:space="preserve"> </t>
  </si>
  <si>
    <t>TOTAL NEGOCIADO</t>
  </si>
  <si>
    <t>Cliente:</t>
  </si>
  <si>
    <t>A definir</t>
  </si>
  <si>
    <t>DESCONTO</t>
  </si>
  <si>
    <t>Programa Especial</t>
  </si>
  <si>
    <t>BALANÇO GERAL</t>
  </si>
  <si>
    <t>FLASHE</t>
  </si>
  <si>
    <t>CHAMADA</t>
  </si>
  <si>
    <t>MIDIA DE APOIO</t>
  </si>
  <si>
    <t>30''</t>
  </si>
  <si>
    <t>Tabela Setembro 2025</t>
  </si>
  <si>
    <t>ROTATIVO VESP</t>
  </si>
  <si>
    <t>ROTATIVO GERAL</t>
  </si>
  <si>
    <t>ITAPEDRO</t>
  </si>
  <si>
    <t>ENTREGA COMERCIAL  / CLIENTES</t>
  </si>
  <si>
    <t>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</si>
</sst>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0.000"/>
  </numFmts>
  <fonts count="22" x14ac:knownFonts="1"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3"/>
      <name val="Calibri"/>
      <family val="2"/>
      <scheme val="minor"/>
    </font>
    <font>
      <i/>
      <sz val="10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 tint="4.9989318521683403E-2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theme="1" tint="0.249977111117893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</borders>
  <cellStyleXfs count="8">
    <xf numFmtId="0" fontId="0" fillId="0" borderId="0"/>
    <xf numFmtId="165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2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vertical="center"/>
    </xf>
    <xf numFmtId="0" fontId="3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164" fontId="9" fillId="0" borderId="1" xfId="3" applyFont="1" applyBorder="1" applyAlignment="1">
      <alignment horizontal="left" vertical="center"/>
    </xf>
    <xf numFmtId="164" fontId="9" fillId="2" borderId="1" xfId="3" applyFont="1" applyFill="1" applyBorder="1" applyAlignment="1">
      <alignment vertical="center"/>
    </xf>
    <xf numFmtId="0" fontId="8" fillId="0" borderId="0" xfId="2" applyFont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3" fontId="10" fillId="3" borderId="2" xfId="0" applyNumberFormat="1" applyFont="1" applyFill="1" applyBorder="1" applyAlignment="1">
      <alignment horizontal="center" vertical="center" wrapText="1"/>
    </xf>
    <xf numFmtId="3" fontId="10" fillId="3" borderId="2" xfId="0" applyNumberFormat="1" applyFont="1" applyFill="1" applyBorder="1" applyAlignment="1">
      <alignment horizontal="center" vertical="center"/>
    </xf>
    <xf numFmtId="166" fontId="11" fillId="0" borderId="2" xfId="2" applyNumberFormat="1" applyFont="1" applyBorder="1" applyAlignment="1">
      <alignment horizontal="center" vertical="center"/>
    </xf>
    <xf numFmtId="0" fontId="11" fillId="0" borderId="2" xfId="2" applyFont="1" applyBorder="1" applyAlignment="1">
      <alignment horizontal="left" vertical="center"/>
    </xf>
    <xf numFmtId="0" fontId="11" fillId="0" borderId="2" xfId="2" applyFont="1" applyBorder="1" applyAlignment="1">
      <alignment horizontal="center" vertical="center"/>
    </xf>
    <xf numFmtId="3" fontId="12" fillId="2" borderId="2" xfId="2" applyNumberFormat="1" applyFont="1" applyFill="1" applyBorder="1" applyAlignment="1">
      <alignment horizontal="center" vertical="center"/>
    </xf>
    <xf numFmtId="166" fontId="12" fillId="2" borderId="4" xfId="2" applyNumberFormat="1" applyFont="1" applyFill="1" applyBorder="1" applyAlignment="1">
      <alignment vertical="center"/>
    </xf>
    <xf numFmtId="4" fontId="12" fillId="2" borderId="2" xfId="2" applyNumberFormat="1" applyFont="1" applyFill="1" applyBorder="1" applyAlignment="1">
      <alignment horizontal="center" vertical="center"/>
    </xf>
    <xf numFmtId="166" fontId="13" fillId="0" borderId="3" xfId="2" applyNumberFormat="1" applyFont="1" applyBorder="1" applyAlignment="1">
      <alignment horizontal="center" vertical="center"/>
    </xf>
    <xf numFmtId="4" fontId="14" fillId="0" borderId="2" xfId="4" applyNumberFormat="1" applyFont="1" applyBorder="1" applyAlignment="1">
      <alignment horizontal="right" vertical="center"/>
    </xf>
    <xf numFmtId="4" fontId="14" fillId="0" borderId="3" xfId="4" applyNumberFormat="1" applyFont="1" applyBorder="1" applyAlignment="1">
      <alignment horizontal="right" vertical="center"/>
    </xf>
    <xf numFmtId="4" fontId="11" fillId="0" borderId="2" xfId="4" applyNumberFormat="1" applyFont="1" applyBorder="1" applyAlignment="1">
      <alignment horizontal="right" vertical="center"/>
    </xf>
    <xf numFmtId="0" fontId="15" fillId="0" borderId="0" xfId="0" applyFont="1"/>
    <xf numFmtId="0" fontId="10" fillId="3" borderId="3" xfId="0" applyFont="1" applyFill="1" applyBorder="1" applyAlignment="1">
      <alignment horizontal="center" vertical="center" wrapText="1"/>
    </xf>
    <xf numFmtId="0" fontId="11" fillId="0" borderId="6" xfId="2" applyFont="1" applyBorder="1" applyAlignment="1">
      <alignment vertical="center"/>
    </xf>
    <xf numFmtId="164" fontId="9" fillId="0" borderId="16" xfId="3" applyFont="1" applyBorder="1" applyAlignment="1">
      <alignment horizontal="left" vertical="center"/>
    </xf>
    <xf numFmtId="164" fontId="9" fillId="2" borderId="17" xfId="3" applyFont="1" applyFill="1" applyBorder="1" applyAlignment="1">
      <alignment vertical="center"/>
    </xf>
    <xf numFmtId="164" fontId="9" fillId="0" borderId="9" xfId="3" applyFont="1" applyBorder="1" applyAlignment="1">
      <alignment horizontal="left" vertical="center"/>
    </xf>
    <xf numFmtId="164" fontId="9" fillId="0" borderId="18" xfId="3" applyFont="1" applyBorder="1" applyAlignment="1">
      <alignment vertical="center"/>
    </xf>
    <xf numFmtId="49" fontId="9" fillId="0" borderId="1" xfId="1" quotePrefix="1" applyNumberFormat="1" applyFont="1" applyBorder="1" applyAlignment="1">
      <alignment horizontal="left" vertical="center"/>
    </xf>
    <xf numFmtId="0" fontId="8" fillId="4" borderId="0" xfId="0" applyFont="1" applyFill="1" applyAlignment="1">
      <alignment vertical="center"/>
    </xf>
    <xf numFmtId="0" fontId="19" fillId="4" borderId="0" xfId="0" applyFont="1" applyFill="1" applyAlignment="1">
      <alignment vertical="center"/>
    </xf>
    <xf numFmtId="4" fontId="20" fillId="0" borderId="2" xfId="4" applyNumberFormat="1" applyFont="1" applyBorder="1" applyAlignment="1">
      <alignment horizontal="right" vertical="center"/>
    </xf>
    <xf numFmtId="3" fontId="11" fillId="0" borderId="2" xfId="2" applyNumberFormat="1" applyFont="1" applyBorder="1" applyAlignment="1">
      <alignment horizontal="center" vertical="center"/>
    </xf>
    <xf numFmtId="166" fontId="13" fillId="0" borderId="19" xfId="2" applyNumberFormat="1" applyFont="1" applyBorder="1" applyAlignment="1">
      <alignment horizontal="center" vertical="center"/>
    </xf>
    <xf numFmtId="9" fontId="12" fillId="2" borderId="9" xfId="5" applyFont="1" applyFill="1" applyBorder="1" applyAlignment="1">
      <alignment horizontal="center" vertical="center"/>
    </xf>
    <xf numFmtId="165" fontId="18" fillId="2" borderId="9" xfId="1" applyFont="1" applyFill="1" applyBorder="1" applyAlignment="1">
      <alignment horizontal="center" vertical="center"/>
    </xf>
    <xf numFmtId="164" fontId="3" fillId="0" borderId="0" xfId="3" applyFont="1"/>
    <xf numFmtId="43" fontId="11" fillId="0" borderId="4" xfId="4" applyFont="1" applyBorder="1" applyAlignment="1">
      <alignment vertical="center"/>
    </xf>
    <xf numFmtId="43" fontId="11" fillId="0" borderId="8" xfId="4" applyFont="1" applyBorder="1" applyAlignment="1">
      <alignment vertical="center"/>
    </xf>
    <xf numFmtId="43" fontId="11" fillId="0" borderId="6" xfId="2" applyNumberFormat="1" applyFont="1" applyBorder="1" applyAlignment="1">
      <alignment vertical="center"/>
    </xf>
    <xf numFmtId="3" fontId="12" fillId="2" borderId="0" xfId="2" applyNumberFormat="1" applyFont="1" applyFill="1" applyAlignment="1">
      <alignment horizontal="center" vertical="center"/>
    </xf>
    <xf numFmtId="165" fontId="18" fillId="2" borderId="0" xfId="1" applyFont="1" applyFill="1" applyBorder="1" applyAlignment="1">
      <alignment horizontal="center" vertical="center"/>
    </xf>
    <xf numFmtId="0" fontId="21" fillId="0" borderId="0" xfId="0" applyFont="1"/>
    <xf numFmtId="0" fontId="12" fillId="2" borderId="4" xfId="2" applyFont="1" applyFill="1" applyBorder="1" applyAlignment="1">
      <alignment horizontal="left" vertical="center"/>
    </xf>
    <xf numFmtId="0" fontId="12" fillId="2" borderId="8" xfId="2" applyFont="1" applyFill="1" applyBorder="1" applyAlignment="1">
      <alignment horizontal="left" vertical="center"/>
    </xf>
    <xf numFmtId="0" fontId="12" fillId="2" borderId="10" xfId="2" applyFont="1" applyFill="1" applyBorder="1" applyAlignment="1">
      <alignment horizontal="left" vertical="center"/>
    </xf>
    <xf numFmtId="0" fontId="12" fillId="2" borderId="7" xfId="2" applyFon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16" fillId="3" borderId="2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43" fontId="11" fillId="0" borderId="5" xfId="4" applyFont="1" applyBorder="1" applyAlignment="1">
      <alignment horizontal="left" vertical="center"/>
    </xf>
    <xf numFmtId="43" fontId="11" fillId="0" borderId="11" xfId="4" applyFont="1" applyBorder="1" applyAlignment="1">
      <alignment horizontal="left" vertical="center"/>
    </xf>
    <xf numFmtId="43" fontId="11" fillId="0" borderId="4" xfId="4" applyFont="1" applyBorder="1" applyAlignment="1">
      <alignment vertical="center"/>
    </xf>
    <xf numFmtId="43" fontId="11" fillId="0" borderId="8" xfId="4" applyFont="1" applyBorder="1" applyAlignment="1">
      <alignment vertical="center"/>
    </xf>
    <xf numFmtId="16" fontId="11" fillId="0" borderId="12" xfId="2" quotePrefix="1" applyNumberFormat="1" applyFont="1" applyBorder="1" applyAlignment="1">
      <alignment horizontal="center" vertical="center"/>
    </xf>
    <xf numFmtId="16" fontId="11" fillId="0" borderId="13" xfId="2" quotePrefix="1" applyNumberFormat="1" applyFont="1" applyBorder="1" applyAlignment="1">
      <alignment horizontal="center" vertical="center"/>
    </xf>
    <xf numFmtId="16" fontId="11" fillId="0" borderId="14" xfId="2" quotePrefix="1" applyNumberFormat="1" applyFont="1" applyBorder="1" applyAlignment="1">
      <alignment horizontal="center" vertical="center"/>
    </xf>
    <xf numFmtId="16" fontId="11" fillId="0" borderId="15" xfId="2" quotePrefix="1" applyNumberFormat="1" applyFont="1" applyBorder="1" applyAlignment="1">
      <alignment horizontal="center" vertical="center"/>
    </xf>
  </cellXfs>
  <cellStyles count="8">
    <cellStyle name="Moeda" xfId="1" builtinId="4"/>
    <cellStyle name="Normal" xfId="0" builtinId="0"/>
    <cellStyle name="Normal 2" xfId="2" xr:uid="{00000000-0005-0000-0000-000002000000}"/>
    <cellStyle name="Porcentagem" xfId="5" builtinId="5"/>
    <cellStyle name="Separador de milhares 3" xfId="6" xr:uid="{00000000-0005-0000-0000-000004000000}"/>
    <cellStyle name="Separador de milhares 3 2" xfId="7" xr:uid="{00000000-0005-0000-0000-000005000000}"/>
    <cellStyle name="Vírgula" xfId="3" builtinId="3"/>
    <cellStyle name="Vírgula 2" xfId="4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M46"/>
  <sheetViews>
    <sheetView showGridLines="0" tabSelected="1" zoomScale="70" zoomScaleNormal="70" workbookViewId="0"/>
  </sheetViews>
  <sheetFormatPr defaultColWidth="9.140625" defaultRowHeight="12.75" x14ac:dyDescent="0.2"/>
  <cols>
    <col min="1" max="1" width="3.7109375" style="8" customWidth="1"/>
    <col min="2" max="2" width="26.140625" style="8" customWidth="1"/>
    <col min="3" max="3" width="30.42578125" style="8" customWidth="1"/>
    <col min="4" max="4" width="12.5703125" style="8" customWidth="1"/>
    <col min="5" max="5" width="22" style="8" customWidth="1"/>
    <col min="6" max="6" width="15.7109375" style="8" customWidth="1"/>
    <col min="7" max="7" width="53.7109375" style="8" customWidth="1"/>
    <col min="8" max="8" width="17.140625" style="8" bestFit="1" customWidth="1"/>
    <col min="9" max="9" width="22.42578125" style="8" customWidth="1"/>
    <col min="10" max="10" width="15.5703125" style="8" bestFit="1" customWidth="1"/>
    <col min="11" max="11" width="20.7109375" style="8" customWidth="1"/>
    <col min="12" max="12" width="25.7109375" style="8" customWidth="1"/>
    <col min="13" max="13" width="28.7109375" style="8" customWidth="1"/>
    <col min="14" max="14" width="11.85546875" style="8" customWidth="1"/>
    <col min="15" max="15" width="17.140625" style="8" customWidth="1"/>
    <col min="16" max="16" width="14.140625" style="8" customWidth="1"/>
    <col min="17" max="16384" width="9.140625" style="8"/>
  </cols>
  <sheetData>
    <row r="1" spans="2:13" ht="18.75" customHeight="1" x14ac:dyDescent="0.2"/>
    <row r="2" spans="2:13" ht="20.100000000000001" customHeight="1" x14ac:dyDescent="0.2">
      <c r="B2" s="12" t="s">
        <v>0</v>
      </c>
      <c r="C2" s="11" t="s">
        <v>1</v>
      </c>
    </row>
    <row r="3" spans="2:13" ht="20.100000000000001" customHeight="1" x14ac:dyDescent="0.2">
      <c r="B3" s="12" t="s">
        <v>2</v>
      </c>
      <c r="C3" s="31" t="s">
        <v>3</v>
      </c>
    </row>
    <row r="4" spans="2:13" ht="20.100000000000001" customHeight="1" x14ac:dyDescent="0.2">
      <c r="B4" s="32" t="s">
        <v>4</v>
      </c>
      <c r="C4" s="33" t="s">
        <v>37</v>
      </c>
    </row>
    <row r="5" spans="2:13" ht="20.100000000000001" customHeight="1" x14ac:dyDescent="0.35">
      <c r="B5" s="12" t="s">
        <v>25</v>
      </c>
      <c r="C5" s="34"/>
      <c r="G5" s="28"/>
    </row>
    <row r="6" spans="2:13" ht="20.100000000000001" customHeight="1" x14ac:dyDescent="0.2">
      <c r="B6" s="12" t="s">
        <v>5</v>
      </c>
      <c r="C6" s="35" t="s">
        <v>26</v>
      </c>
    </row>
    <row r="7" spans="2:13" ht="20.100000000000001" customHeight="1" x14ac:dyDescent="0.2">
      <c r="B7" s="9"/>
      <c r="C7" s="9"/>
      <c r="D7" s="10"/>
      <c r="E7" s="10"/>
      <c r="F7" s="10"/>
    </row>
    <row r="8" spans="2:13" ht="20.100000000000001" customHeight="1" x14ac:dyDescent="0.2">
      <c r="B8" s="54"/>
      <c r="C8" s="54"/>
    </row>
    <row r="9" spans="2:13" s="2" customFormat="1" ht="39.950000000000003" customHeight="1" x14ac:dyDescent="0.2">
      <c r="B9" s="55" t="s">
        <v>38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</row>
    <row r="10" spans="2:13" s="4" customFormat="1" ht="27.75" customHeight="1" x14ac:dyDescent="0.2">
      <c r="B10" s="56" t="s">
        <v>6</v>
      </c>
      <c r="C10" s="57"/>
      <c r="D10" s="29" t="s">
        <v>7</v>
      </c>
      <c r="E10" s="29" t="s">
        <v>8</v>
      </c>
      <c r="F10" s="14" t="s">
        <v>9</v>
      </c>
      <c r="G10" s="15" t="s">
        <v>10</v>
      </c>
      <c r="H10" s="14" t="s">
        <v>11</v>
      </c>
      <c r="I10" s="16" t="s">
        <v>12</v>
      </c>
      <c r="J10" s="17" t="s">
        <v>13</v>
      </c>
      <c r="K10" s="15" t="s">
        <v>14</v>
      </c>
      <c r="L10" s="15" t="s">
        <v>15</v>
      </c>
      <c r="M10" s="15" t="s">
        <v>16</v>
      </c>
    </row>
    <row r="11" spans="2:13" s="1" customFormat="1" ht="15.95" customHeight="1" x14ac:dyDescent="0.2">
      <c r="B11" s="60" t="s">
        <v>17</v>
      </c>
      <c r="C11" s="61"/>
      <c r="D11" s="62"/>
      <c r="E11" s="63"/>
      <c r="F11" s="30"/>
      <c r="G11" s="19" t="s">
        <v>18</v>
      </c>
      <c r="H11" s="20" t="s">
        <v>19</v>
      </c>
      <c r="I11" s="20">
        <v>5</v>
      </c>
      <c r="J11" s="18">
        <v>0.375</v>
      </c>
      <c r="K11" s="24" t="s">
        <v>29</v>
      </c>
      <c r="L11" s="25">
        <v>2793</v>
      </c>
      <c r="M11" s="27">
        <f t="shared" ref="M11:M15" si="0">L11*J11*I11</f>
        <v>5236.875</v>
      </c>
    </row>
    <row r="12" spans="2:13" s="1" customFormat="1" ht="15.95" customHeight="1" x14ac:dyDescent="0.2">
      <c r="B12" s="58" t="s">
        <v>28</v>
      </c>
      <c r="C12" s="59"/>
      <c r="D12" s="62"/>
      <c r="E12" s="63"/>
      <c r="F12" s="46"/>
      <c r="G12" s="19" t="s">
        <v>30</v>
      </c>
      <c r="H12" s="20" t="s">
        <v>19</v>
      </c>
      <c r="I12" s="20">
        <v>12</v>
      </c>
      <c r="J12" s="18">
        <v>0.25</v>
      </c>
      <c r="K12" s="24" t="s">
        <v>35</v>
      </c>
      <c r="L12" s="25">
        <v>1344.46</v>
      </c>
      <c r="M12" s="27">
        <f t="shared" si="0"/>
        <v>4033.38</v>
      </c>
    </row>
    <row r="13" spans="2:13" s="1" customFormat="1" ht="15.95" customHeight="1" x14ac:dyDescent="0.2">
      <c r="B13" s="44"/>
      <c r="C13" s="45"/>
      <c r="D13" s="62"/>
      <c r="E13" s="63"/>
      <c r="F13" s="30"/>
      <c r="G13" s="19" t="s">
        <v>31</v>
      </c>
      <c r="H13" s="20" t="s">
        <v>19</v>
      </c>
      <c r="I13" s="20">
        <v>50</v>
      </c>
      <c r="J13" s="18">
        <v>0.25</v>
      </c>
      <c r="K13" s="40" t="s">
        <v>35</v>
      </c>
      <c r="L13" s="26">
        <v>1334.46</v>
      </c>
      <c r="M13" s="27">
        <f t="shared" si="0"/>
        <v>16680.75</v>
      </c>
    </row>
    <row r="14" spans="2:13" s="1" customFormat="1" ht="15.95" customHeight="1" x14ac:dyDescent="0.2">
      <c r="B14" s="44"/>
      <c r="C14" s="45"/>
      <c r="D14" s="62"/>
      <c r="E14" s="63"/>
      <c r="F14" s="30"/>
      <c r="G14" s="19" t="s">
        <v>20</v>
      </c>
      <c r="H14" s="20" t="s">
        <v>19</v>
      </c>
      <c r="I14" s="20">
        <v>50</v>
      </c>
      <c r="J14" s="18">
        <v>0.25</v>
      </c>
      <c r="K14" s="40" t="s">
        <v>35</v>
      </c>
      <c r="L14" s="26">
        <v>1334.46</v>
      </c>
      <c r="M14" s="27">
        <f>L14*J14*I14</f>
        <v>16680.75</v>
      </c>
    </row>
    <row r="15" spans="2:13" s="1" customFormat="1" ht="15.95" customHeight="1" x14ac:dyDescent="0.2">
      <c r="B15" s="44"/>
      <c r="C15" s="45"/>
      <c r="D15" s="62"/>
      <c r="E15" s="63"/>
      <c r="F15" s="30"/>
      <c r="G15" s="19" t="s">
        <v>32</v>
      </c>
      <c r="H15" s="20" t="s">
        <v>33</v>
      </c>
      <c r="I15" s="20">
        <v>40</v>
      </c>
      <c r="J15" s="18">
        <v>1</v>
      </c>
      <c r="K15" s="40" t="s">
        <v>36</v>
      </c>
      <c r="L15" s="26">
        <v>2766.21</v>
      </c>
      <c r="M15" s="27">
        <f t="shared" si="0"/>
        <v>110648.4</v>
      </c>
    </row>
    <row r="16" spans="2:13" s="1" customFormat="1" ht="15.95" customHeight="1" x14ac:dyDescent="0.2">
      <c r="B16" s="60" t="s">
        <v>17</v>
      </c>
      <c r="C16" s="61"/>
      <c r="D16" s="64"/>
      <c r="E16" s="65"/>
      <c r="F16" s="30"/>
      <c r="G16" s="19"/>
      <c r="H16" s="20"/>
      <c r="I16" s="39"/>
      <c r="J16" s="18"/>
      <c r="K16" s="24"/>
      <c r="L16" s="26"/>
      <c r="M16" s="38"/>
    </row>
    <row r="17" spans="2:13" s="13" customFormat="1" ht="24" customHeight="1" x14ac:dyDescent="0.2">
      <c r="B17" s="50" t="s">
        <v>21</v>
      </c>
      <c r="C17" s="51"/>
      <c r="D17" s="52"/>
      <c r="E17" s="52"/>
      <c r="F17" s="51"/>
      <c r="G17" s="51"/>
      <c r="H17" s="53"/>
      <c r="I17" s="21">
        <f>SUM(I11:I16)</f>
        <v>157</v>
      </c>
      <c r="J17" s="22"/>
      <c r="K17" s="22"/>
      <c r="L17" s="21" t="s">
        <v>22</v>
      </c>
      <c r="M17" s="23">
        <f>SUM(M11:M16)</f>
        <v>153280.155</v>
      </c>
    </row>
    <row r="18" spans="2:13" s="3" customFormat="1" ht="18.75" x14ac:dyDescent="0.2">
      <c r="B18" s="5"/>
      <c r="C18" s="5"/>
      <c r="D18" s="5"/>
      <c r="E18" s="5"/>
      <c r="F18" s="5"/>
      <c r="G18" s="5"/>
      <c r="H18" s="5"/>
      <c r="I18" s="6" t="s">
        <v>23</v>
      </c>
      <c r="J18" s="7"/>
      <c r="K18" s="7"/>
      <c r="L18" s="21" t="s">
        <v>27</v>
      </c>
      <c r="M18" s="41">
        <v>0.35</v>
      </c>
    </row>
    <row r="19" spans="2:13" ht="21" x14ac:dyDescent="0.2">
      <c r="L19" s="21" t="s">
        <v>24</v>
      </c>
      <c r="M19" s="42">
        <f>(M17)*(1-M18)</f>
        <v>99632.100749999998</v>
      </c>
    </row>
    <row r="20" spans="2:13" ht="21" x14ac:dyDescent="0.2">
      <c r="L20" s="47"/>
      <c r="M20" s="48"/>
    </row>
    <row r="21" spans="2:13" ht="21" x14ac:dyDescent="0.2">
      <c r="L21" s="47"/>
      <c r="M21" s="48"/>
    </row>
    <row r="23" spans="2:13" ht="18.75" x14ac:dyDescent="0.2">
      <c r="B23" s="36" t="s">
        <v>34</v>
      </c>
      <c r="C23" s="36"/>
      <c r="D23" s="37"/>
    </row>
    <row r="25" spans="2:13" ht="15.75" x14ac:dyDescent="0.25">
      <c r="B25" s="49" t="s">
        <v>39</v>
      </c>
    </row>
    <row r="27" spans="2:13" x14ac:dyDescent="0.2">
      <c r="H27" s="43"/>
      <c r="I27" s="43"/>
      <c r="J27" s="43"/>
      <c r="K27" s="43"/>
      <c r="L27" s="43"/>
      <c r="M27" s="43"/>
    </row>
    <row r="28" spans="2:13" x14ac:dyDescent="0.2">
      <c r="H28" s="43"/>
      <c r="I28" s="43"/>
      <c r="J28" s="43"/>
      <c r="K28" s="43"/>
      <c r="L28" s="43"/>
      <c r="M28" s="43"/>
    </row>
    <row r="29" spans="2:13" x14ac:dyDescent="0.2">
      <c r="H29" s="43"/>
      <c r="I29" s="43"/>
      <c r="J29" s="43"/>
      <c r="K29" s="43"/>
      <c r="L29" s="43"/>
      <c r="M29" s="43"/>
    </row>
    <row r="30" spans="2:13" x14ac:dyDescent="0.2">
      <c r="H30" s="43"/>
      <c r="I30" s="43"/>
      <c r="J30" s="43"/>
      <c r="K30" s="43"/>
      <c r="L30" s="43"/>
      <c r="M30" s="43"/>
    </row>
    <row r="31" spans="2:13" x14ac:dyDescent="0.2">
      <c r="H31" s="43"/>
      <c r="I31" s="43"/>
      <c r="J31" s="43"/>
      <c r="K31" s="43"/>
      <c r="L31" s="43"/>
      <c r="M31" s="43"/>
    </row>
    <row r="32" spans="2:13" x14ac:dyDescent="0.2">
      <c r="H32" s="43"/>
      <c r="I32" s="43"/>
      <c r="J32" s="43"/>
      <c r="K32" s="43"/>
      <c r="L32" s="43"/>
      <c r="M32" s="43"/>
    </row>
    <row r="33" spans="8:13" x14ac:dyDescent="0.2">
      <c r="H33" s="43"/>
      <c r="I33" s="43"/>
      <c r="J33" s="43"/>
      <c r="K33" s="43"/>
      <c r="L33" s="43"/>
      <c r="M33" s="43"/>
    </row>
    <row r="34" spans="8:13" x14ac:dyDescent="0.2">
      <c r="H34" s="43"/>
      <c r="I34" s="43"/>
      <c r="J34" s="43"/>
      <c r="K34" s="43"/>
      <c r="L34" s="43"/>
      <c r="M34" s="43"/>
    </row>
    <row r="35" spans="8:13" x14ac:dyDescent="0.2">
      <c r="H35" s="43"/>
      <c r="I35" s="43"/>
      <c r="J35" s="43"/>
      <c r="K35" s="43"/>
      <c r="L35" s="43"/>
      <c r="M35" s="43"/>
    </row>
    <row r="36" spans="8:13" x14ac:dyDescent="0.2">
      <c r="H36" s="43"/>
      <c r="I36" s="43"/>
      <c r="J36" s="43"/>
      <c r="K36" s="43"/>
      <c r="L36" s="43"/>
      <c r="M36" s="43"/>
    </row>
    <row r="37" spans="8:13" x14ac:dyDescent="0.2">
      <c r="H37" s="43"/>
      <c r="I37" s="43"/>
      <c r="J37" s="43"/>
      <c r="K37" s="43"/>
      <c r="L37" s="43"/>
      <c r="M37" s="43"/>
    </row>
    <row r="38" spans="8:13" x14ac:dyDescent="0.2">
      <c r="H38" s="43"/>
      <c r="I38" s="43"/>
      <c r="J38" s="43"/>
      <c r="K38" s="43"/>
      <c r="L38" s="43"/>
      <c r="M38" s="43"/>
    </row>
    <row r="39" spans="8:13" x14ac:dyDescent="0.2">
      <c r="H39" s="43"/>
      <c r="I39" s="43"/>
      <c r="J39" s="43"/>
      <c r="K39" s="43"/>
      <c r="L39" s="43"/>
      <c r="M39" s="43"/>
    </row>
    <row r="40" spans="8:13" x14ac:dyDescent="0.2">
      <c r="H40" s="43"/>
      <c r="I40" s="43"/>
      <c r="J40" s="43"/>
      <c r="K40" s="43"/>
      <c r="L40" s="43"/>
      <c r="M40" s="43"/>
    </row>
    <row r="41" spans="8:13" x14ac:dyDescent="0.2">
      <c r="H41" s="43"/>
      <c r="I41" s="43"/>
      <c r="J41" s="43"/>
      <c r="K41" s="43"/>
      <c r="L41" s="43"/>
      <c r="M41" s="43"/>
    </row>
    <row r="42" spans="8:13" x14ac:dyDescent="0.2">
      <c r="H42" s="43"/>
      <c r="I42" s="43"/>
      <c r="J42" s="43"/>
      <c r="K42" s="43"/>
      <c r="L42" s="43"/>
      <c r="M42" s="43"/>
    </row>
    <row r="43" spans="8:13" x14ac:dyDescent="0.2">
      <c r="H43" s="43"/>
      <c r="I43" s="43"/>
      <c r="J43" s="43"/>
      <c r="K43" s="43"/>
      <c r="L43" s="43"/>
      <c r="M43" s="43"/>
    </row>
    <row r="44" spans="8:13" x14ac:dyDescent="0.2">
      <c r="H44" s="43"/>
      <c r="I44" s="43"/>
      <c r="J44" s="43"/>
      <c r="K44" s="43"/>
      <c r="L44" s="43"/>
      <c r="M44" s="43"/>
    </row>
    <row r="45" spans="8:13" x14ac:dyDescent="0.2">
      <c r="H45" s="43"/>
      <c r="I45" s="43"/>
      <c r="J45" s="43"/>
      <c r="K45" s="43"/>
      <c r="L45" s="43"/>
      <c r="M45" s="43"/>
    </row>
    <row r="46" spans="8:13" x14ac:dyDescent="0.2">
      <c r="H46" s="43"/>
      <c r="I46" s="43"/>
      <c r="J46" s="43"/>
      <c r="K46" s="43"/>
      <c r="L46" s="43"/>
      <c r="M46" s="43"/>
    </row>
  </sheetData>
  <mergeCells count="8">
    <mergeCell ref="B17:H17"/>
    <mergeCell ref="B8:C8"/>
    <mergeCell ref="B9:M9"/>
    <mergeCell ref="B10:C10"/>
    <mergeCell ref="B12:C12"/>
    <mergeCell ref="B16:C16"/>
    <mergeCell ref="D11:E16"/>
    <mergeCell ref="B11:C11"/>
  </mergeCells>
  <printOptions horizontalCentered="1"/>
  <pageMargins left="0" right="0" top="0.78740157480314965" bottom="0.78740157480314965" header="0.31496062992125984" footer="0.31496062992125984"/>
  <pageSetup scale="44" orientation="landscape" verticalDpi="597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F63E9139013384C94B1363774253A50" ma:contentTypeVersion="0" ma:contentTypeDescription="Crie um novo documento." ma:contentTypeScope="" ma:versionID="95c51e53f761577981c101be8fe8665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e078010f886becc52d8153076464ff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2F0B46-0AAF-43B3-A193-4CDD82F3D2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679791D-D063-4A4D-B820-AEAB0FFC66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CIRCUITO DE VOLEI</vt:lpstr>
    </vt:vector>
  </TitlesOfParts>
  <Manager/>
  <Company>Rádio e Televisão Record 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mamsilva</dc:creator>
  <cp:keywords/>
  <dc:description/>
  <cp:lastModifiedBy>Alice Aghinoni Fantin</cp:lastModifiedBy>
  <cp:revision/>
  <cp:lastPrinted>2025-08-12T14:03:04Z</cp:lastPrinted>
  <dcterms:created xsi:type="dcterms:W3CDTF">2010-10-14T19:08:52Z</dcterms:created>
  <dcterms:modified xsi:type="dcterms:W3CDTF">2025-12-03T19:46:18Z</dcterms:modified>
  <cp:category/>
  <cp:contentStatus/>
</cp:coreProperties>
</file>